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rnas\Desktop\Εγγραφα\ΠΕΛΑΤΕΣ\ΑΧΛΑΔΙΩΤΗΣ ΑΕΕ\"/>
    </mc:Choice>
  </mc:AlternateContent>
  <bookViews>
    <workbookView xWindow="120" yWindow="135" windowWidth="9420" windowHeight="4500"/>
  </bookViews>
  <sheets>
    <sheet name="IΣΟΛΟΓΙΣΜΟΣ  2016" sheetId="13" r:id="rId1"/>
  </sheets>
  <calcPr calcId="152511"/>
</workbook>
</file>

<file path=xl/calcChain.xml><?xml version="1.0" encoding="utf-8"?>
<calcChain xmlns="http://schemas.openxmlformats.org/spreadsheetml/2006/main">
  <c r="D61" i="13" l="1"/>
  <c r="D31" i="13"/>
  <c r="K48" i="13"/>
  <c r="K51" i="13" s="1"/>
  <c r="K55" i="13" s="1"/>
  <c r="K57" i="13" s="1"/>
  <c r="K61" i="13" s="1"/>
  <c r="G61" i="13"/>
  <c r="G57" i="13"/>
  <c r="G54" i="13"/>
  <c r="G50" i="13"/>
  <c r="G52" i="13" s="1"/>
  <c r="G55" i="13" s="1"/>
  <c r="G58" i="13" s="1"/>
  <c r="G62" i="13" s="1"/>
  <c r="G66" i="13" s="1"/>
  <c r="K41" i="13"/>
  <c r="K35" i="13"/>
  <c r="K37" i="13" s="1"/>
  <c r="K25" i="13"/>
  <c r="K21" i="13"/>
  <c r="K18" i="13"/>
  <c r="G40" i="13"/>
  <c r="G36" i="13"/>
  <c r="G41" i="13" s="1"/>
  <c r="G28" i="13"/>
  <c r="G23" i="13"/>
  <c r="G21" i="13"/>
  <c r="F18" i="13"/>
  <c r="E18" i="13"/>
  <c r="F16" i="13"/>
  <c r="E16" i="13"/>
  <c r="G14" i="13"/>
  <c r="G13" i="13"/>
  <c r="G16" i="13" s="1"/>
  <c r="G18" i="13" s="1"/>
  <c r="G24" i="13" s="1"/>
  <c r="G43" i="13" s="1"/>
  <c r="G12" i="13"/>
  <c r="G11" i="13"/>
  <c r="G8" i="13"/>
  <c r="J18" i="13"/>
  <c r="K43" i="13" l="1"/>
  <c r="C16" i="13"/>
  <c r="C18" i="13" s="1"/>
  <c r="B16" i="13"/>
  <c r="B18" i="13" s="1"/>
  <c r="D8" i="13"/>
  <c r="J35" i="13"/>
  <c r="J37" i="13" s="1"/>
  <c r="J43" i="13" s="1"/>
  <c r="J41" i="13"/>
  <c r="J25" i="13"/>
  <c r="D57" i="13"/>
  <c r="D54" i="13"/>
  <c r="D50" i="13"/>
  <c r="D52" i="13" s="1"/>
  <c r="D40" i="13"/>
  <c r="D36" i="13"/>
  <c r="D28" i="13"/>
  <c r="D23" i="13"/>
  <c r="J21" i="13"/>
  <c r="D21" i="13"/>
  <c r="D14" i="13"/>
  <c r="D13" i="13"/>
  <c r="D12" i="13"/>
  <c r="D11" i="13"/>
  <c r="D41" i="13" l="1"/>
  <c r="D16" i="13"/>
  <c r="D18" i="13" s="1"/>
  <c r="D24" i="13" s="1"/>
  <c r="D55" i="13"/>
  <c r="D58" i="13" s="1"/>
  <c r="D62" i="13" s="1"/>
  <c r="D66" i="13" s="1"/>
  <c r="J48" i="13" s="1"/>
  <c r="J51" i="13" s="1"/>
  <c r="J55" i="13" s="1"/>
  <c r="J57" i="13" s="1"/>
  <c r="J61" i="13" s="1"/>
  <c r="D43" i="13" l="1"/>
</calcChain>
</file>

<file path=xl/sharedStrings.xml><?xml version="1.0" encoding="utf-8"?>
<sst xmlns="http://schemas.openxmlformats.org/spreadsheetml/2006/main" count="156" uniqueCount="125">
  <si>
    <t>ΑΠΟΣΒΕΣΕΙΣ</t>
  </si>
  <si>
    <t xml:space="preserve"> </t>
  </si>
  <si>
    <t>ΕΝΕΡΓΗΤΙΚΟ</t>
  </si>
  <si>
    <t>ΠΑΘΗΤΙΚΟ</t>
  </si>
  <si>
    <t>ΠΟΣΑ ΚΛΕΙΟΜ</t>
  </si>
  <si>
    <t>ΠΟΣΑ ΠΡΟΗΓ</t>
  </si>
  <si>
    <t xml:space="preserve">ΑΞΙΑ </t>
  </si>
  <si>
    <t>ΑΝΑΠ/ΣΤΗ</t>
  </si>
  <si>
    <t>ΚΤΗΣΗΣ</t>
  </si>
  <si>
    <t>ΑΞΙΑ</t>
  </si>
  <si>
    <t>Α.ΙΔΙΑ ΚΕΦΑΛΑΙΑ</t>
  </si>
  <si>
    <t>Γ.ΠΑΓΙΟ ΕΝΕΡΓΗΤΙΚΟ</t>
  </si>
  <si>
    <t>Ι ΜΕΤΟΧΙΚΟ  ΚΕΦΑΛΑΙΟ</t>
  </si>
  <si>
    <t xml:space="preserve">  ΙΙ Ενσωματες εγκαταστασεις</t>
  </si>
  <si>
    <t xml:space="preserve">     3.Kτηρια-Εγκαταστασεις Κτηριων</t>
  </si>
  <si>
    <t>IV.ΑΠΟΘΕΜΑΤΙΚΑ ΚΕΦΑΛΑΙΑ</t>
  </si>
  <si>
    <t xml:space="preserve">     4.Μηχανηματα-Εγκατ/σεις Λοιπ Μηχ Εξολπ</t>
  </si>
  <si>
    <t xml:space="preserve">    1.Τακτικο αποθεματικο</t>
  </si>
  <si>
    <t xml:space="preserve">     5.Μεταφορικα Μεσα</t>
  </si>
  <si>
    <t xml:space="preserve">     6.Επιπλα &amp; λοιπος εξοπλισμος</t>
  </si>
  <si>
    <t>V.Αποτελεσματα εις νεον</t>
  </si>
  <si>
    <t>Συνολα ακινητοποιησεων</t>
  </si>
  <si>
    <t>Β.ΠΡΟΒΛΕΨΕΙΣ ΓΙΑ ΚΙΝΔΥΝΟΥΣ &amp; ΕΞΟΔΑ</t>
  </si>
  <si>
    <t xml:space="preserve">  2.Λοιπες Προβλεψεις </t>
  </si>
  <si>
    <t xml:space="preserve">   χρηματοοικονομικες απαιτησεις</t>
  </si>
  <si>
    <t>7.Λοιπες Μακροπροθεσμες απαιτησεις</t>
  </si>
  <si>
    <t>Συνολο παγιου ενεργητικου</t>
  </si>
  <si>
    <t>Δ. ΚΥΚΛΟΦΟΡΟΥΝ ΕΝΕΡΓΗΤΙΚΟ</t>
  </si>
  <si>
    <t>Γ.ΥΠΟΧΡΕΩΣΕΙΣ</t>
  </si>
  <si>
    <t xml:space="preserve">    Ι. ΑΠΟΘΕΜΑΤΑ</t>
  </si>
  <si>
    <t xml:space="preserve">   ΙΙ.Βραχυπροθεσμες υποχρεωσεις</t>
  </si>
  <si>
    <t xml:space="preserve">    1.Εμπορευματα</t>
  </si>
  <si>
    <t xml:space="preserve">   1.Προμηθευτες</t>
  </si>
  <si>
    <t>ΙΙ.  ΑΠΑΙΤΗΣΕΙΣ</t>
  </si>
  <si>
    <t xml:space="preserve">   5.Υποχρεωσεις απο φορους-τελη</t>
  </si>
  <si>
    <t xml:space="preserve">     1.Πελατες</t>
  </si>
  <si>
    <t xml:space="preserve">   6.Ασφαλιστικοι οργανισμοι</t>
  </si>
  <si>
    <t xml:space="preserve">    11.Χρεωστες</t>
  </si>
  <si>
    <t xml:space="preserve">   10, Μερισματα πληρωτεα</t>
  </si>
  <si>
    <t xml:space="preserve">  11.Πιστωτες διαφοροι</t>
  </si>
  <si>
    <t>ΙV.ΔΙΑΘΕΣΙΜΑ</t>
  </si>
  <si>
    <t xml:space="preserve">     1.Ταμειο</t>
  </si>
  <si>
    <t>Συνολο Υποχρεωσεων</t>
  </si>
  <si>
    <t xml:space="preserve">     3.Καταθεσεις οψεως</t>
  </si>
  <si>
    <t>Συνολο κυκλοφορουντος ενεργητικου</t>
  </si>
  <si>
    <t>ΓΕΝΙΚΟ ΣΥΝΟΛΟ ΕΝΕΡΓΗΤΙΚΟΥ</t>
  </si>
  <si>
    <t>ΓΕΝΙΚΟ ΣΥΝΟΛΟ ΠΑΘΗΤΙΚΟΥ</t>
  </si>
  <si>
    <t>ΚΑΤΑΣΤΑΣΗ ΛΟΓΑΡΙΑΣΜΟΥ ΑΠΟΤΕΛΕΣΜΑΤΩΝ ΧΡΗΣΗΣ</t>
  </si>
  <si>
    <t>ΠΟΣΑ</t>
  </si>
  <si>
    <t xml:space="preserve">ΠΟΣΑ </t>
  </si>
  <si>
    <t>ΠΙΝΑΚΑΣ  ΔΙΑΘΕΣΕΩΣ ΑΠΟΤΕΛΕΣΜΑΤΩΝ</t>
  </si>
  <si>
    <t>ΚΛΕΙΟΜΕΝΗΣ</t>
  </si>
  <si>
    <t>ΠΡΟΗΓΟΥΜΕΝΗΣ</t>
  </si>
  <si>
    <t>Ι.ΑΠΟΤΕΛΕΣΜΑΤΑ  ΕΚΜΕΤΑΛΕΥΣΗΣ</t>
  </si>
  <si>
    <t xml:space="preserve">         Κυκλος εργασιων (πωλησεις)</t>
  </si>
  <si>
    <t>Καθαρα κερδη χρησεως</t>
  </si>
  <si>
    <t>μειον  Κοστος πωλησεων</t>
  </si>
  <si>
    <t>ΜΙΚΤΑ ΑΠΟΤΕΛΕΣΜΑΤΑ ΕΚΜΕΤΑΛΕΥΣΗΣ</t>
  </si>
  <si>
    <t>συνολον</t>
  </si>
  <si>
    <t xml:space="preserve">             2.Εξοδα λειτουργειας διαθεσεως</t>
  </si>
  <si>
    <t>ΜΕΡΙΚΑ ΑΠΟΤΕΛΕΣΜΑΤΑ ΕΚΜΕΤΑΛΕΥΣΗΣ</t>
  </si>
  <si>
    <t>ΠΛΕΟΝ: 4.ΠΙΣΤΩΤΙΚΟΙ ΤΟΚΟΙ</t>
  </si>
  <si>
    <t>κερδη προς διαθεση</t>
  </si>
  <si>
    <t>ΜΕΙΟΝ¨3.ΧΡΕΩΣΤΙΚΟΙ ΤΟΚΟΙ</t>
  </si>
  <si>
    <t>Η διαθεση των κερδων γινεται ως εξης</t>
  </si>
  <si>
    <t>ΟΛΙΚΑ ΑΠΟΤΕΛΕΣΜΑΤΑ ΕΚΜΕΤΑΛΕΥΣΕΩΣ</t>
  </si>
  <si>
    <t>1 τακτικο αποθεματικο</t>
  </si>
  <si>
    <t>MEION 1.Eκτακτα &amp; ανοργανα εξοδα</t>
  </si>
  <si>
    <t>Οργανικα &amp; εκτακτα αποτελεσματα</t>
  </si>
  <si>
    <t>MEION   συνολο αποσβεσεων παγιων στοιχειων</t>
  </si>
  <si>
    <t>ΚΑΘΑΡΑ ΑΠΟΤΕΛΕΣΜΑΤΑ ΧΡΗΣΗΣ (ΠΡΟ ΦΟΡΩΝ)</t>
  </si>
  <si>
    <t>Ο ΔΙΕΥΘ/ΤΗΣ</t>
  </si>
  <si>
    <t>ΛΟΓΙΣΤΗΡΙΟΥ</t>
  </si>
  <si>
    <t xml:space="preserve">ΠΡΟΕΔΡΟΣ ΔΣ &amp; Δ/ΝΩΝ </t>
  </si>
  <si>
    <t>ΣΥΜΒΟΥΛΟΣ</t>
  </si>
  <si>
    <t>ΝΙΚΟΛΑΟΣ ΑΧΛΑΔΙΩΤΗΣ</t>
  </si>
  <si>
    <t>ΔΗΜΗΤΡΙΟΣ ΑΧΛΑΔΙΩΤΗΣ  Α.Ε.Ε.   ΒΙΟΜΗΧΑΝΙΚΑ ΕΙΔΗ</t>
  </si>
  <si>
    <t>(93.400 μετοχεςχ 1 EURO εκαστη)</t>
  </si>
  <si>
    <t>ΑΝΤΙΠΡΟΕΔΡΟΣ</t>
  </si>
  <si>
    <t>Διαφορες φορολογικου ελενχου</t>
  </si>
  <si>
    <t>ΑΘΗΝΑ</t>
  </si>
  <si>
    <t xml:space="preserve">    5.Αφορ/τα αποθ.ειδ διατ.νομων   </t>
  </si>
  <si>
    <t>Διαφορες αναπροσαρμογ. Ακινητ</t>
  </si>
  <si>
    <t xml:space="preserve">ΙΙΙ.Συμμετοχες &amp; αλλες μακρο/σμες  </t>
  </si>
  <si>
    <t>1,φορος εισοδηματος ΑΕ</t>
  </si>
  <si>
    <t>2.Λποιποι μη ενσωματ λειτ κοστ</t>
  </si>
  <si>
    <t>ΠΛΕΟΝ 3. Εσοδα προηγουμ χρησεων</t>
  </si>
  <si>
    <t xml:space="preserve">9.Μερισματα Πληρωτεα  </t>
  </si>
  <si>
    <t xml:space="preserve"> οι απο αυτες ενσωματομ. στο λειτ κοστος</t>
  </si>
  <si>
    <t>ΑΔ Τ: Ρ 591210</t>
  </si>
  <si>
    <t xml:space="preserve">  Υπολοιπο ζημιων εις νεον</t>
  </si>
  <si>
    <t>Γραμματεια εισπρακτεα</t>
  </si>
  <si>
    <t>επιταγεσ χαρτοφυλακειου</t>
  </si>
  <si>
    <t>επιταγεσ σε τραπεζες</t>
  </si>
  <si>
    <t>ΜΕΤΑΒΑΤΙΚΟΙ ΛΟΓ/ΣΜΟΙ ΠΑΘΗΤΙΚΟΥ</t>
  </si>
  <si>
    <t>2. Εξοδα χρησεως δουλευμενα</t>
  </si>
  <si>
    <t>8.Υπολοιπο Ζημιων  εις νεον</t>
  </si>
  <si>
    <t>Ι. Μακροπροθεσμες υποχρεωσεις</t>
  </si>
  <si>
    <t>Συνολο  Βραχυπροθ.Υποχρεωσεων</t>
  </si>
  <si>
    <t>ΣΥΝΟΛΟΝ</t>
  </si>
  <si>
    <t>υπολοιπο ζημιων προηγ χρησ</t>
  </si>
  <si>
    <t xml:space="preserve">ΚΟΛΥΒΑΣ </t>
  </si>
  <si>
    <t>ΓΕΩΡΓΙΟΣ</t>
  </si>
  <si>
    <t xml:space="preserve"> ΑΔΤ: AΖ 558240</t>
  </si>
  <si>
    <t>Μειον     1.Εξοδα διοικητικης λειτουργειας</t>
  </si>
  <si>
    <t xml:space="preserve">ΠΛΕΟΝ : 1. Αλλα  Εσοδα εκμεταλευσης </t>
  </si>
  <si>
    <t xml:space="preserve">  </t>
  </si>
  <si>
    <t xml:space="preserve">   2. Γραμματια πληρωτεα</t>
  </si>
  <si>
    <t xml:space="preserve">   3.Τραπεζες λογ/σμοι βραχυπρ</t>
  </si>
  <si>
    <t>ΠΛΕΟΝ 1.Eκτακτα &amp; ανοργανα εσοδα</t>
  </si>
  <si>
    <t>B. ΕΞΟΔΑ ΕΓΚΑΤΑΣΤΑΣΕΩΣ</t>
  </si>
  <si>
    <t>4. Λοιπα εξοδα εγκαταστασεως</t>
  </si>
  <si>
    <t>ΜΑΡΚΑΡΙΑΝ ΝΟΡΗΤΑ</t>
  </si>
  <si>
    <t xml:space="preserve">Δανεια </t>
  </si>
  <si>
    <t>ΑΔΤ: Ρ567925</t>
  </si>
  <si>
    <t>ΧΡΗΣΗΣ 2015</t>
  </si>
  <si>
    <t>ΧΡΗΣΕΩΣ 2015</t>
  </si>
  <si>
    <t xml:space="preserve">  Υπολοιπο κερδων εις νεον</t>
  </si>
  <si>
    <t>ΙΣΟΛΟΓΙΣΜΟΣ ΤΗΣ 31/12/2016  27η ΕΤΑΙΡΙΚΗ ΧΡΗΣΗ (1/1-31/12/2016) ΑΡ.Μ.Α.Ε. 19670/01/Β/89/328</t>
  </si>
  <si>
    <t>ΠΟΣΑ ΚΛΕΙΟΜΕΝΗΣ ΧΡΗΣΗΣ 2016</t>
  </si>
  <si>
    <t>ΠΟΣΑ ΠΡΟΗΓΟΥΜΕΝΗΣ ΧΡΗΣΗΣ 2015</t>
  </si>
  <si>
    <t>ΧΡΗΣΗΣ 2016</t>
  </si>
  <si>
    <t>ΤΗΣ 31ης ΔΕΚΕΒΡΙΟΥ 2016(1/1/16-31/12/2016)</t>
  </si>
  <si>
    <t>ΧΡΗΣΕΩΣ 2016</t>
  </si>
  <si>
    <t xml:space="preserve">   Μειον Προβλεψεις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</si>
</sst>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6" x14ac:knownFonts="1">
    <font>
      <sz val="10"/>
      <name val="Arial Greek"/>
      <charset val="161"/>
    </font>
    <font>
      <sz val="8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u/>
      <sz val="8"/>
      <name val="Tahoma"/>
      <family val="2"/>
    </font>
    <font>
      <b/>
      <sz val="8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NumberFormat="1" applyFont="1" applyFill="1" applyBorder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0" fontId="1" fillId="2" borderId="0" xfId="0" applyNumberFormat="1" applyFont="1" applyFill="1" applyBorder="1"/>
    <xf numFmtId="0" fontId="1" fillId="2" borderId="5" xfId="0" applyNumberFormat="1" applyFont="1" applyFill="1" applyBorder="1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4" fontId="2" fillId="2" borderId="6" xfId="0" applyNumberFormat="1" applyFont="1" applyFill="1" applyBorder="1"/>
    <xf numFmtId="4" fontId="1" fillId="2" borderId="7" xfId="0" applyNumberFormat="1" applyFont="1" applyFill="1" applyBorder="1"/>
    <xf numFmtId="0" fontId="2" fillId="2" borderId="0" xfId="0" applyNumberFormat="1" applyFont="1" applyFill="1" applyBorder="1"/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right"/>
    </xf>
    <xf numFmtId="4" fontId="1" fillId="2" borderId="6" xfId="0" applyNumberFormat="1" applyFont="1" applyFill="1" applyBorder="1"/>
    <xf numFmtId="4" fontId="3" fillId="2" borderId="0" xfId="0" applyNumberFormat="1" applyFont="1" applyFill="1" applyBorder="1"/>
    <xf numFmtId="0" fontId="2" fillId="2" borderId="8" xfId="0" applyNumberFormat="1" applyFont="1" applyFill="1" applyBorder="1"/>
    <xf numFmtId="4" fontId="2" fillId="2" borderId="9" xfId="0" applyNumberFormat="1" applyFont="1" applyFill="1" applyBorder="1"/>
    <xf numFmtId="4" fontId="2" fillId="2" borderId="10" xfId="0" applyNumberFormat="1" applyFont="1" applyFill="1" applyBorder="1"/>
    <xf numFmtId="0" fontId="2" fillId="2" borderId="11" xfId="0" applyNumberFormat="1" applyFont="1" applyFill="1" applyBorder="1"/>
    <xf numFmtId="4" fontId="2" fillId="2" borderId="7" xfId="0" applyNumberFormat="1" applyFont="1" applyFill="1" applyBorder="1"/>
    <xf numFmtId="4" fontId="2" fillId="2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/>
    <xf numFmtId="4" fontId="2" fillId="2" borderId="9" xfId="0" applyNumberFormat="1" applyFont="1" applyFill="1" applyBorder="1" applyAlignment="1">
      <alignment horizontal="right"/>
    </xf>
    <xf numFmtId="4" fontId="1" fillId="2" borderId="10" xfId="0" applyNumberFormat="1" applyFont="1" applyFill="1" applyBorder="1"/>
    <xf numFmtId="4" fontId="1" fillId="2" borderId="9" xfId="0" applyNumberFormat="1" applyFont="1" applyFill="1" applyBorder="1"/>
    <xf numFmtId="4" fontId="1" fillId="2" borderId="12" xfId="0" applyNumberFormat="1" applyFont="1" applyFill="1" applyBorder="1"/>
    <xf numFmtId="4" fontId="4" fillId="2" borderId="0" xfId="0" applyNumberFormat="1" applyFont="1" applyFill="1" applyBorder="1"/>
    <xf numFmtId="4" fontId="2" fillId="2" borderId="13" xfId="0" applyNumberFormat="1" applyFont="1" applyFill="1" applyBorder="1"/>
    <xf numFmtId="4" fontId="2" fillId="2" borderId="14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right"/>
    </xf>
    <xf numFmtId="4" fontId="1" fillId="2" borderId="16" xfId="0" applyNumberFormat="1" applyFont="1" applyFill="1" applyBorder="1"/>
    <xf numFmtId="0" fontId="1" fillId="2" borderId="16" xfId="0" applyNumberFormat="1" applyFont="1" applyFill="1" applyBorder="1"/>
    <xf numFmtId="4" fontId="1" fillId="2" borderId="17" xfId="0" applyNumberFormat="1" applyFont="1" applyFill="1" applyBorder="1"/>
    <xf numFmtId="4" fontId="2" fillId="2" borderId="17" xfId="0" applyNumberFormat="1" applyFont="1" applyFill="1" applyBorder="1"/>
    <xf numFmtId="4" fontId="2" fillId="2" borderId="18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right"/>
    </xf>
    <xf numFmtId="0" fontId="1" fillId="2" borderId="6" xfId="0" applyNumberFormat="1" applyFont="1" applyFill="1" applyBorder="1"/>
    <xf numFmtId="4" fontId="1" fillId="2" borderId="13" xfId="0" applyNumberFormat="1" applyFont="1" applyFill="1" applyBorder="1"/>
    <xf numFmtId="0" fontId="4" fillId="2" borderId="0" xfId="0" applyNumberFormat="1" applyFont="1" applyFill="1" applyBorder="1"/>
    <xf numFmtId="4" fontId="2" fillId="2" borderId="2" xfId="0" applyNumberFormat="1" applyFont="1" applyFill="1" applyBorder="1" applyAlignment="1"/>
    <xf numFmtId="4" fontId="2" fillId="2" borderId="2" xfId="0" applyNumberFormat="1" applyFont="1" applyFill="1" applyBorder="1"/>
    <xf numFmtId="4" fontId="2" fillId="2" borderId="2" xfId="0" applyNumberFormat="1" applyFont="1" applyFill="1" applyBorder="1" applyAlignment="1">
      <alignment horizontal="right"/>
    </xf>
    <xf numFmtId="0" fontId="3" fillId="2" borderId="5" xfId="0" applyNumberFormat="1" applyFont="1" applyFill="1" applyBorder="1"/>
    <xf numFmtId="4" fontId="1" fillId="2" borderId="15" xfId="0" applyNumberFormat="1" applyFont="1" applyFill="1" applyBorder="1"/>
    <xf numFmtId="164" fontId="2" fillId="2" borderId="15" xfId="0" applyNumberFormat="1" applyFont="1" applyFill="1" applyBorder="1" applyAlignment="1">
      <alignment horizontal="left"/>
    </xf>
    <xf numFmtId="4" fontId="1" fillId="2" borderId="15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5" fillId="2" borderId="5" xfId="0" applyNumberFormat="1" applyFont="1" applyFill="1" applyBorder="1"/>
    <xf numFmtId="4" fontId="5" fillId="2" borderId="0" xfId="0" applyNumberFormat="1" applyFont="1" applyFill="1" applyBorder="1"/>
    <xf numFmtId="4" fontId="2" fillId="2" borderId="20" xfId="0" applyNumberFormat="1" applyFont="1" applyFill="1" applyBorder="1"/>
    <xf numFmtId="4" fontId="1" fillId="2" borderId="22" xfId="0" applyNumberFormat="1" applyFont="1" applyFill="1" applyBorder="1"/>
    <xf numFmtId="4" fontId="2" fillId="2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/>
    <xf numFmtId="4" fontId="2" fillId="2" borderId="15" xfId="0" applyNumberFormat="1" applyFont="1" applyFill="1" applyBorder="1" applyAlignment="1">
      <alignment horizontal="center"/>
    </xf>
    <xf numFmtId="4" fontId="2" fillId="2" borderId="19" xfId="0" applyNumberFormat="1" applyFont="1" applyFill="1" applyBorder="1" applyAlignment="1">
      <alignment horizontal="center"/>
    </xf>
    <xf numFmtId="4" fontId="4" fillId="2" borderId="15" xfId="0" applyNumberFormat="1" applyFont="1" applyFill="1" applyBorder="1"/>
    <xf numFmtId="0" fontId="4" fillId="2" borderId="15" xfId="0" applyNumberFormat="1" applyFont="1" applyFill="1" applyBorder="1"/>
    <xf numFmtId="4" fontId="2" fillId="2" borderId="19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center"/>
    </xf>
    <xf numFmtId="4" fontId="2" fillId="2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0"/>
  <sheetViews>
    <sheetView tabSelected="1" topLeftCell="A52" workbookViewId="0">
      <selection activeCell="D80" sqref="D80"/>
    </sheetView>
  </sheetViews>
  <sheetFormatPr defaultRowHeight="10.5" x14ac:dyDescent="0.15"/>
  <cols>
    <col min="1" max="1" width="29.42578125" style="39" customWidth="1"/>
    <col min="2" max="2" width="12" style="12" customWidth="1"/>
    <col min="3" max="3" width="10.140625" style="12" customWidth="1"/>
    <col min="4" max="4" width="13.28515625" style="12" customWidth="1"/>
    <col min="5" max="5" width="11.42578125" style="12" customWidth="1"/>
    <col min="6" max="6" width="9.85546875" style="12" customWidth="1"/>
    <col min="7" max="7" width="11.5703125" style="13" customWidth="1"/>
    <col min="8" max="8" width="1.28515625" style="14" customWidth="1"/>
    <col min="9" max="9" width="20.5703125" style="12" customWidth="1"/>
    <col min="10" max="10" width="18.7109375" style="12" customWidth="1"/>
    <col min="11" max="11" width="19.140625" style="40" customWidth="1"/>
    <col min="12" max="14" width="14" style="5" customWidth="1"/>
    <col min="15" max="15" width="36.7109375" style="5" customWidth="1"/>
    <col min="16" max="16384" width="9.140625" style="5"/>
  </cols>
  <sheetData>
    <row r="1" spans="1:15" ht="11.25" thickTop="1" x14ac:dyDescent="0.15">
      <c r="A1" s="1"/>
      <c r="B1" s="2"/>
      <c r="C1" s="2"/>
      <c r="D1" s="2"/>
      <c r="E1" s="42" t="s">
        <v>76</v>
      </c>
      <c r="F1" s="43"/>
      <c r="G1" s="44"/>
      <c r="H1" s="3"/>
      <c r="I1" s="2"/>
      <c r="J1" s="2"/>
      <c r="K1" s="4"/>
    </row>
    <row r="2" spans="1:15" ht="13.5" customHeight="1" thickBot="1" x14ac:dyDescent="0.2">
      <c r="A2" s="61" t="s">
        <v>118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5" x14ac:dyDescent="0.15">
      <c r="A3" s="6"/>
      <c r="B3" s="7"/>
      <c r="C3" s="7"/>
      <c r="D3" s="7"/>
      <c r="E3" s="7"/>
      <c r="F3" s="7"/>
      <c r="G3" s="8"/>
      <c r="H3" s="9"/>
      <c r="I3" s="10" t="s">
        <v>1</v>
      </c>
      <c r="J3" s="10"/>
      <c r="K3" s="53"/>
    </row>
    <row r="4" spans="1:15" x14ac:dyDescent="0.15">
      <c r="A4" s="45" t="s">
        <v>2</v>
      </c>
      <c r="B4" s="7" t="s">
        <v>119</v>
      </c>
      <c r="C4" s="7"/>
      <c r="D4" s="7"/>
      <c r="E4" s="7" t="s">
        <v>120</v>
      </c>
      <c r="F4" s="7"/>
      <c r="G4" s="8"/>
      <c r="H4" s="9"/>
      <c r="I4" s="15" t="s">
        <v>3</v>
      </c>
      <c r="J4" s="8" t="s">
        <v>4</v>
      </c>
      <c r="K4" s="54" t="s">
        <v>5</v>
      </c>
      <c r="L4" s="11"/>
      <c r="M4" s="11"/>
      <c r="N4" s="11"/>
      <c r="O4" s="11"/>
    </row>
    <row r="5" spans="1:15" x14ac:dyDescent="0.15">
      <c r="A5" s="6"/>
      <c r="B5" s="7" t="s">
        <v>6</v>
      </c>
      <c r="C5" s="7" t="s">
        <v>0</v>
      </c>
      <c r="D5" s="7" t="s">
        <v>7</v>
      </c>
      <c r="E5" s="7" t="s">
        <v>6</v>
      </c>
      <c r="F5" s="7" t="s">
        <v>0</v>
      </c>
      <c r="G5" s="8" t="s">
        <v>7</v>
      </c>
      <c r="H5" s="9"/>
      <c r="I5" s="12" t="s">
        <v>1</v>
      </c>
      <c r="J5" s="8" t="s">
        <v>121</v>
      </c>
      <c r="K5" s="54" t="s">
        <v>115</v>
      </c>
      <c r="L5" s="11"/>
      <c r="M5" s="11"/>
      <c r="N5" s="11"/>
      <c r="O5" s="11"/>
    </row>
    <row r="6" spans="1:15" x14ac:dyDescent="0.15">
      <c r="A6" s="6"/>
      <c r="B6" s="7" t="s">
        <v>8</v>
      </c>
      <c r="C6" s="7"/>
      <c r="D6" s="7" t="s">
        <v>9</v>
      </c>
      <c r="E6" s="7" t="s">
        <v>8</v>
      </c>
      <c r="F6" s="7"/>
      <c r="G6" s="8" t="s">
        <v>9</v>
      </c>
      <c r="H6" s="9"/>
      <c r="I6" s="7" t="s">
        <v>10</v>
      </c>
      <c r="K6" s="46"/>
    </row>
    <row r="7" spans="1:15" x14ac:dyDescent="0.15">
      <c r="A7" s="50" t="s">
        <v>110</v>
      </c>
      <c r="B7" s="7"/>
      <c r="C7" s="7"/>
      <c r="D7" s="7"/>
      <c r="E7" s="7"/>
      <c r="F7" s="7"/>
      <c r="G7" s="8"/>
      <c r="H7" s="9"/>
      <c r="I7" s="7"/>
      <c r="K7" s="46"/>
    </row>
    <row r="8" spans="1:15" x14ac:dyDescent="0.15">
      <c r="A8" s="6" t="s">
        <v>111</v>
      </c>
      <c r="B8" s="7">
        <v>400</v>
      </c>
      <c r="C8" s="7">
        <v>399</v>
      </c>
      <c r="D8" s="7">
        <f>B8-C8</f>
        <v>1</v>
      </c>
      <c r="E8" s="7">
        <v>400</v>
      </c>
      <c r="F8" s="7">
        <v>399</v>
      </c>
      <c r="G8" s="7">
        <f>E8-F8</f>
        <v>1</v>
      </c>
      <c r="H8" s="9"/>
      <c r="I8" s="7"/>
      <c r="K8" s="46"/>
    </row>
    <row r="9" spans="1:15" x14ac:dyDescent="0.15">
      <c r="A9" s="50" t="s">
        <v>11</v>
      </c>
      <c r="G9" s="12"/>
      <c r="I9" s="12" t="s">
        <v>12</v>
      </c>
      <c r="J9" s="12">
        <v>93400</v>
      </c>
      <c r="K9" s="46">
        <v>93400</v>
      </c>
    </row>
    <row r="10" spans="1:15" x14ac:dyDescent="0.15">
      <c r="A10" s="6" t="s">
        <v>13</v>
      </c>
      <c r="C10" s="7"/>
      <c r="D10" s="7"/>
      <c r="F10" s="7"/>
      <c r="G10" s="7"/>
      <c r="I10" s="12" t="s">
        <v>77</v>
      </c>
      <c r="K10" s="46"/>
    </row>
    <row r="11" spans="1:15" x14ac:dyDescent="0.15">
      <c r="A11" s="6" t="s">
        <v>14</v>
      </c>
      <c r="B11" s="12">
        <v>23418.69</v>
      </c>
      <c r="C11" s="12">
        <v>23418.68</v>
      </c>
      <c r="D11" s="12">
        <f>B11-C11</f>
        <v>9.9999999983992893E-3</v>
      </c>
      <c r="E11" s="12">
        <v>23418.69</v>
      </c>
      <c r="F11" s="12">
        <v>23418.68</v>
      </c>
      <c r="G11" s="12">
        <f>E11-F11</f>
        <v>9.9999999983992893E-3</v>
      </c>
      <c r="I11" s="12" t="s">
        <v>15</v>
      </c>
      <c r="K11" s="46"/>
    </row>
    <row r="12" spans="1:15" x14ac:dyDescent="0.15">
      <c r="A12" s="6" t="s">
        <v>16</v>
      </c>
      <c r="B12" s="12">
        <v>5816.58</v>
      </c>
      <c r="C12" s="12">
        <v>5816.56</v>
      </c>
      <c r="D12" s="12">
        <f>B12-C12</f>
        <v>1.9999999999527063E-2</v>
      </c>
      <c r="E12" s="12">
        <v>5816.58</v>
      </c>
      <c r="F12" s="12">
        <v>5816.56</v>
      </c>
      <c r="G12" s="12">
        <f>E12-F12</f>
        <v>1.9999999999527063E-2</v>
      </c>
      <c r="I12" s="12" t="s">
        <v>17</v>
      </c>
      <c r="J12" s="12">
        <v>25079.86</v>
      </c>
      <c r="K12" s="46">
        <v>24811.51</v>
      </c>
    </row>
    <row r="13" spans="1:15" x14ac:dyDescent="0.15">
      <c r="A13" s="6" t="s">
        <v>18</v>
      </c>
      <c r="B13" s="12">
        <v>65666.48</v>
      </c>
      <c r="C13" s="12">
        <v>65247.49</v>
      </c>
      <c r="D13" s="12">
        <f>B13-C13</f>
        <v>418.98999999999796</v>
      </c>
      <c r="E13" s="12">
        <v>65666.48</v>
      </c>
      <c r="F13" s="12">
        <v>64486.45</v>
      </c>
      <c r="G13" s="12">
        <f>E13-F13</f>
        <v>1180.0299999999988</v>
      </c>
      <c r="H13" s="9"/>
      <c r="I13" s="12" t="s">
        <v>81</v>
      </c>
      <c r="J13" s="12">
        <v>14673.51</v>
      </c>
      <c r="K13" s="46">
        <v>14673.51</v>
      </c>
    </row>
    <row r="14" spans="1:15" x14ac:dyDescent="0.15">
      <c r="A14" s="6" t="s">
        <v>19</v>
      </c>
      <c r="B14" s="12">
        <v>65924.539999999994</v>
      </c>
      <c r="C14" s="12">
        <v>64317.61</v>
      </c>
      <c r="D14" s="12">
        <f>B14-C14</f>
        <v>1606.929999999993</v>
      </c>
      <c r="E14" s="12">
        <v>65730.539999999994</v>
      </c>
      <c r="F14" s="12">
        <v>63831.19</v>
      </c>
      <c r="G14" s="12">
        <f>E14-F14</f>
        <v>1899.3499999999913</v>
      </c>
      <c r="H14" s="9"/>
      <c r="I14" s="12" t="s">
        <v>82</v>
      </c>
      <c r="J14" s="12">
        <v>5582.2</v>
      </c>
      <c r="K14" s="46">
        <v>5582.2</v>
      </c>
    </row>
    <row r="15" spans="1:15" x14ac:dyDescent="0.15">
      <c r="A15" s="6"/>
      <c r="G15" s="12"/>
      <c r="I15" s="12" t="s">
        <v>20</v>
      </c>
      <c r="K15" s="46"/>
    </row>
    <row r="16" spans="1:15" x14ac:dyDescent="0.15">
      <c r="A16" s="6"/>
      <c r="B16" s="7">
        <f t="shared" ref="B16:D16" si="0">SUM(B11:B15)</f>
        <v>160826.28999999998</v>
      </c>
      <c r="C16" s="7">
        <f t="shared" si="0"/>
        <v>158800.34</v>
      </c>
      <c r="D16" s="7">
        <f t="shared" si="0"/>
        <v>2025.9499999999889</v>
      </c>
      <c r="E16" s="7">
        <f t="shared" ref="E16:G16" si="1">SUM(E11:E15)</f>
        <v>160632.28999999998</v>
      </c>
      <c r="F16" s="7">
        <f t="shared" si="1"/>
        <v>157552.88</v>
      </c>
      <c r="G16" s="7">
        <f t="shared" si="1"/>
        <v>3079.409999999988</v>
      </c>
      <c r="H16" s="9"/>
      <c r="I16" s="12" t="s">
        <v>90</v>
      </c>
      <c r="J16" s="12">
        <v>0</v>
      </c>
      <c r="K16" s="46">
        <v>0</v>
      </c>
    </row>
    <row r="17" spans="1:11" x14ac:dyDescent="0.15">
      <c r="A17" s="6"/>
      <c r="B17" s="7"/>
      <c r="C17" s="7"/>
      <c r="D17" s="7"/>
      <c r="E17" s="7"/>
      <c r="F17" s="7"/>
      <c r="G17" s="7"/>
      <c r="H17" s="9"/>
      <c r="I17" s="12" t="s">
        <v>117</v>
      </c>
      <c r="J17" s="12">
        <v>7029.41</v>
      </c>
      <c r="K17" s="46">
        <v>1930.75</v>
      </c>
    </row>
    <row r="18" spans="1:11" x14ac:dyDescent="0.15">
      <c r="A18" s="6" t="s">
        <v>21</v>
      </c>
      <c r="B18" s="7">
        <f t="shared" ref="B18:D18" si="2">B16</f>
        <v>160826.28999999998</v>
      </c>
      <c r="C18" s="7">
        <f t="shared" si="2"/>
        <v>158800.34</v>
      </c>
      <c r="D18" s="7">
        <f t="shared" si="2"/>
        <v>2025.9499999999889</v>
      </c>
      <c r="E18" s="7">
        <f t="shared" ref="E18:G18" si="3">E16</f>
        <v>160632.28999999998</v>
      </c>
      <c r="F18" s="7">
        <f t="shared" si="3"/>
        <v>157552.88</v>
      </c>
      <c r="G18" s="7">
        <f t="shared" si="3"/>
        <v>3079.409999999988</v>
      </c>
      <c r="J18" s="7">
        <f>SUM(J9:J17)</f>
        <v>145764.98000000001</v>
      </c>
      <c r="K18" s="55">
        <f>SUM(K9:K17)</f>
        <v>140397.97</v>
      </c>
    </row>
    <row r="19" spans="1:11" x14ac:dyDescent="0.15">
      <c r="A19" s="6" t="s">
        <v>83</v>
      </c>
      <c r="G19" s="12"/>
      <c r="I19" s="7" t="s">
        <v>22</v>
      </c>
      <c r="J19" s="7"/>
      <c r="K19" s="55"/>
    </row>
    <row r="20" spans="1:11" x14ac:dyDescent="0.15">
      <c r="A20" s="6"/>
      <c r="G20" s="12"/>
      <c r="I20" s="12" t="s">
        <v>23</v>
      </c>
      <c r="J20" s="27">
        <v>0</v>
      </c>
      <c r="K20" s="58">
        <v>3871.06</v>
      </c>
    </row>
    <row r="21" spans="1:11" x14ac:dyDescent="0.15">
      <c r="A21" s="6" t="s">
        <v>24</v>
      </c>
      <c r="D21" s="12">
        <f>B21-C21</f>
        <v>0</v>
      </c>
      <c r="G21" s="12">
        <f>E21-F21</f>
        <v>0</v>
      </c>
      <c r="J21" s="12">
        <f>SUM(J20)</f>
        <v>0</v>
      </c>
      <c r="K21" s="46">
        <f>SUM(K20)</f>
        <v>3871.06</v>
      </c>
    </row>
    <row r="22" spans="1:11" x14ac:dyDescent="0.15">
      <c r="A22" s="6" t="s">
        <v>25</v>
      </c>
      <c r="D22" s="12">
        <v>1391.33</v>
      </c>
      <c r="G22" s="12">
        <v>1391.33</v>
      </c>
      <c r="H22" s="9"/>
      <c r="I22" s="7" t="s">
        <v>28</v>
      </c>
      <c r="J22" s="7"/>
      <c r="K22" s="55"/>
    </row>
    <row r="23" spans="1:11" x14ac:dyDescent="0.15">
      <c r="A23" s="6"/>
      <c r="D23" s="7">
        <f>D22</f>
        <v>1391.33</v>
      </c>
      <c r="G23" s="7">
        <f>G22</f>
        <v>1391.33</v>
      </c>
      <c r="H23" s="9"/>
      <c r="I23" s="12" t="s">
        <v>97</v>
      </c>
      <c r="K23" s="46"/>
    </row>
    <row r="24" spans="1:11" x14ac:dyDescent="0.15">
      <c r="A24" s="6" t="s">
        <v>26</v>
      </c>
      <c r="B24" s="7"/>
      <c r="C24" s="7"/>
      <c r="D24" s="7">
        <f>D18+D23+D8</f>
        <v>3418.2799999999888</v>
      </c>
      <c r="E24" s="7"/>
      <c r="F24" s="7"/>
      <c r="G24" s="7">
        <f>G18+G23+G8</f>
        <v>4471.739999999988</v>
      </c>
      <c r="I24" s="12" t="s">
        <v>113</v>
      </c>
      <c r="J24" s="12">
        <v>7657.16</v>
      </c>
      <c r="K24" s="46">
        <v>15317.81</v>
      </c>
    </row>
    <row r="25" spans="1:11" x14ac:dyDescent="0.15">
      <c r="A25" s="50" t="s">
        <v>27</v>
      </c>
      <c r="G25" s="12"/>
      <c r="I25" s="5"/>
      <c r="J25" s="7">
        <f>J24</f>
        <v>7657.16</v>
      </c>
      <c r="K25" s="55">
        <f>K24</f>
        <v>15317.81</v>
      </c>
    </row>
    <row r="26" spans="1:11" x14ac:dyDescent="0.15">
      <c r="A26" s="6" t="s">
        <v>29</v>
      </c>
      <c r="G26" s="12"/>
      <c r="I26" s="12" t="s">
        <v>30</v>
      </c>
      <c r="K26" s="46"/>
    </row>
    <row r="27" spans="1:11" x14ac:dyDescent="0.15">
      <c r="A27" s="6" t="s">
        <v>31</v>
      </c>
      <c r="D27" s="12">
        <v>118205.4</v>
      </c>
      <c r="G27" s="12">
        <v>131602.67000000001</v>
      </c>
      <c r="I27" s="12" t="s">
        <v>32</v>
      </c>
      <c r="J27" s="12">
        <v>94600.91</v>
      </c>
      <c r="K27" s="46">
        <v>53847.78</v>
      </c>
    </row>
    <row r="28" spans="1:11" x14ac:dyDescent="0.15">
      <c r="A28" s="6"/>
      <c r="D28" s="7">
        <f>SUM(D27)</f>
        <v>118205.4</v>
      </c>
      <c r="G28" s="7">
        <f>SUM(G27)</f>
        <v>131602.67000000001</v>
      </c>
      <c r="H28" s="14" t="s">
        <v>106</v>
      </c>
      <c r="I28" s="12" t="s">
        <v>107</v>
      </c>
      <c r="J28" s="12">
        <v>630</v>
      </c>
      <c r="K28" s="46">
        <v>2722.85</v>
      </c>
    </row>
    <row r="29" spans="1:11" x14ac:dyDescent="0.15">
      <c r="A29" s="6" t="s">
        <v>33</v>
      </c>
      <c r="G29" s="12"/>
      <c r="H29" s="9"/>
      <c r="I29" s="12" t="s">
        <v>108</v>
      </c>
      <c r="J29" s="12">
        <v>94165.05</v>
      </c>
      <c r="K29" s="46">
        <v>97749.17</v>
      </c>
    </row>
    <row r="30" spans="1:11" x14ac:dyDescent="0.15">
      <c r="A30" s="6" t="s">
        <v>35</v>
      </c>
      <c r="C30" s="12">
        <v>81690.84</v>
      </c>
      <c r="G30" s="12">
        <v>54654.080000000002</v>
      </c>
      <c r="H30" s="9"/>
      <c r="I30" s="12" t="s">
        <v>34</v>
      </c>
      <c r="J30" s="12">
        <v>19185.5</v>
      </c>
      <c r="K30" s="46">
        <v>12828.87</v>
      </c>
    </row>
    <row r="31" spans="1:11" x14ac:dyDescent="0.15">
      <c r="A31" s="6" t="s">
        <v>124</v>
      </c>
      <c r="C31" s="27">
        <v>23909.63</v>
      </c>
      <c r="D31" s="12">
        <f>C30-C31</f>
        <v>57781.209999999992</v>
      </c>
      <c r="G31" s="12"/>
      <c r="H31" s="9"/>
      <c r="K31" s="46"/>
    </row>
    <row r="32" spans="1:11" x14ac:dyDescent="0.15">
      <c r="A32" s="6" t="s">
        <v>91</v>
      </c>
      <c r="D32" s="12">
        <v>0</v>
      </c>
      <c r="G32" s="12">
        <v>0</v>
      </c>
      <c r="H32" s="9"/>
      <c r="I32" s="12" t="s">
        <v>36</v>
      </c>
      <c r="J32" s="12">
        <v>4945.0600000000004</v>
      </c>
      <c r="K32" s="46">
        <v>3742.73</v>
      </c>
    </row>
    <row r="33" spans="1:14" x14ac:dyDescent="0.15">
      <c r="A33" s="6" t="s">
        <v>92</v>
      </c>
      <c r="D33" s="12">
        <v>41471.58</v>
      </c>
      <c r="G33" s="12">
        <v>20038.57</v>
      </c>
      <c r="H33" s="9"/>
      <c r="I33" s="12" t="s">
        <v>38</v>
      </c>
      <c r="J33" s="12">
        <v>0</v>
      </c>
      <c r="K33" s="46">
        <v>0</v>
      </c>
    </row>
    <row r="34" spans="1:14" x14ac:dyDescent="0.15">
      <c r="A34" s="6" t="s">
        <v>93</v>
      </c>
      <c r="D34" s="12">
        <v>0</v>
      </c>
      <c r="G34" s="12">
        <v>0</v>
      </c>
      <c r="H34" s="9"/>
      <c r="I34" s="12" t="s">
        <v>39</v>
      </c>
      <c r="J34" s="12">
        <v>-364.64</v>
      </c>
      <c r="K34" s="46">
        <v>-367.67</v>
      </c>
    </row>
    <row r="35" spans="1:14" x14ac:dyDescent="0.15">
      <c r="A35" s="6" t="s">
        <v>37</v>
      </c>
      <c r="D35" s="12">
        <v>1432.6</v>
      </c>
      <c r="G35" s="12">
        <v>1998.41</v>
      </c>
      <c r="I35" s="5" t="s">
        <v>98</v>
      </c>
      <c r="J35" s="7">
        <f>SUM(J27:J34)</f>
        <v>213161.88</v>
      </c>
      <c r="K35" s="55">
        <f>SUM(K27:K34)</f>
        <v>170523.72999999998</v>
      </c>
    </row>
    <row r="36" spans="1:14" x14ac:dyDescent="0.15">
      <c r="A36" s="6"/>
      <c r="D36" s="7">
        <f>SUM(D30:D35)</f>
        <v>100685.39</v>
      </c>
      <c r="G36" s="7">
        <f>SUM(G30:G35)</f>
        <v>76691.06</v>
      </c>
      <c r="I36" s="5"/>
      <c r="K36" s="46"/>
    </row>
    <row r="37" spans="1:14" x14ac:dyDescent="0.15">
      <c r="A37" s="6" t="s">
        <v>40</v>
      </c>
      <c r="G37" s="12"/>
      <c r="I37" s="7" t="s">
        <v>42</v>
      </c>
      <c r="J37" s="7">
        <f>J25+J35</f>
        <v>220819.04</v>
      </c>
      <c r="K37" s="55">
        <f>K25+K35</f>
        <v>185841.53999999998</v>
      </c>
    </row>
    <row r="38" spans="1:14" x14ac:dyDescent="0.15">
      <c r="A38" s="6" t="s">
        <v>41</v>
      </c>
      <c r="D38" s="12">
        <v>135593.10999999999</v>
      </c>
      <c r="G38" s="12">
        <v>116576.42</v>
      </c>
      <c r="H38" s="9"/>
      <c r="I38" s="5"/>
      <c r="J38" s="7"/>
      <c r="K38" s="55"/>
    </row>
    <row r="39" spans="1:14" x14ac:dyDescent="0.15">
      <c r="A39" s="6" t="s">
        <v>43</v>
      </c>
      <c r="D39" s="12">
        <v>8681.84</v>
      </c>
      <c r="G39" s="12">
        <v>768.68</v>
      </c>
      <c r="I39" s="51" t="s">
        <v>94</v>
      </c>
      <c r="K39" s="46"/>
    </row>
    <row r="40" spans="1:14" x14ac:dyDescent="0.15">
      <c r="A40" s="6"/>
      <c r="D40" s="7">
        <f>SUM(D38:D39)</f>
        <v>144274.94999999998</v>
      </c>
      <c r="G40" s="7">
        <f>SUM(G38:G39)</f>
        <v>117345.09999999999</v>
      </c>
      <c r="I40" s="5" t="s">
        <v>95</v>
      </c>
      <c r="J40" s="41">
        <v>0</v>
      </c>
      <c r="K40" s="59">
        <v>0</v>
      </c>
    </row>
    <row r="41" spans="1:14" x14ac:dyDescent="0.15">
      <c r="A41" s="6" t="s">
        <v>44</v>
      </c>
      <c r="D41" s="15">
        <f>D28+D36+D40</f>
        <v>363165.74</v>
      </c>
      <c r="G41" s="15">
        <f>G28+G36+G40</f>
        <v>325638.83</v>
      </c>
      <c r="J41" s="12">
        <f>SUM(J40)</f>
        <v>0</v>
      </c>
      <c r="K41" s="46">
        <f>SUM(K40)</f>
        <v>0</v>
      </c>
      <c r="L41" s="12"/>
    </row>
    <row r="42" spans="1:14" x14ac:dyDescent="0.15">
      <c r="A42" s="6"/>
      <c r="D42" s="15"/>
      <c r="G42" s="15"/>
      <c r="I42" s="7"/>
      <c r="J42" s="7"/>
      <c r="K42" s="55"/>
    </row>
    <row r="43" spans="1:14" ht="11.25" thickBot="1" x14ac:dyDescent="0.2">
      <c r="A43" s="16" t="s">
        <v>45</v>
      </c>
      <c r="B43" s="17"/>
      <c r="C43" s="17"/>
      <c r="D43" s="17">
        <f>D24+D41</f>
        <v>366584.01999999996</v>
      </c>
      <c r="E43" s="17"/>
      <c r="F43" s="17"/>
      <c r="G43" s="17">
        <f>G24+G41</f>
        <v>330110.57</v>
      </c>
      <c r="H43" s="18"/>
      <c r="I43" s="17" t="s">
        <v>46</v>
      </c>
      <c r="J43" s="17">
        <f>J18+J21+J37+J41</f>
        <v>366584.02</v>
      </c>
      <c r="K43" s="60">
        <f>K18+K21+K37+K41</f>
        <v>330110.56999999995</v>
      </c>
      <c r="L43" s="7"/>
      <c r="M43" s="11"/>
      <c r="N43" s="11"/>
    </row>
    <row r="44" spans="1:14" ht="6" customHeight="1" thickBot="1" x14ac:dyDescent="0.2">
      <c r="A44" s="22"/>
      <c r="B44" s="7"/>
      <c r="C44" s="7"/>
      <c r="D44" s="7"/>
      <c r="E44" s="7"/>
      <c r="F44" s="7"/>
      <c r="G44" s="7"/>
      <c r="H44" s="9"/>
      <c r="I44" s="7"/>
      <c r="J44" s="7"/>
      <c r="K44" s="55"/>
      <c r="L44" s="11"/>
      <c r="M44" s="11"/>
      <c r="N44" s="11"/>
    </row>
    <row r="45" spans="1:14" ht="12.75" customHeight="1" thickBot="1" x14ac:dyDescent="0.2">
      <c r="A45" s="19" t="s">
        <v>47</v>
      </c>
      <c r="B45" s="20"/>
      <c r="C45" s="20"/>
      <c r="D45" s="20" t="s">
        <v>48</v>
      </c>
      <c r="E45" s="20"/>
      <c r="F45" s="20" t="s">
        <v>49</v>
      </c>
      <c r="G45" s="21"/>
      <c r="H45" s="52"/>
      <c r="I45" s="64" t="s">
        <v>50</v>
      </c>
      <c r="J45" s="64"/>
      <c r="K45" s="65"/>
    </row>
    <row r="46" spans="1:14" x14ac:dyDescent="0.15">
      <c r="A46" s="22" t="s">
        <v>122</v>
      </c>
      <c r="B46" s="7"/>
      <c r="C46" s="7"/>
      <c r="D46" s="7" t="s">
        <v>51</v>
      </c>
      <c r="E46" s="7"/>
      <c r="F46" s="7" t="s">
        <v>52</v>
      </c>
      <c r="G46" s="8"/>
      <c r="H46" s="9"/>
      <c r="J46" s="8" t="s">
        <v>4</v>
      </c>
      <c r="K46" s="56" t="s">
        <v>5</v>
      </c>
    </row>
    <row r="47" spans="1:14" ht="11.25" thickBot="1" x14ac:dyDescent="0.2">
      <c r="A47" s="16" t="s">
        <v>53</v>
      </c>
      <c r="B47" s="17"/>
      <c r="C47" s="17"/>
      <c r="D47" s="17" t="s">
        <v>121</v>
      </c>
      <c r="E47" s="17"/>
      <c r="F47" s="17" t="s">
        <v>115</v>
      </c>
      <c r="G47" s="23"/>
      <c r="H47" s="24"/>
      <c r="I47" s="25"/>
      <c r="J47" s="23" t="s">
        <v>123</v>
      </c>
      <c r="K47" s="57" t="s">
        <v>116</v>
      </c>
    </row>
    <row r="48" spans="1:14" x14ac:dyDescent="0.15">
      <c r="A48" s="6" t="s">
        <v>54</v>
      </c>
      <c r="D48" s="12">
        <v>549933</v>
      </c>
      <c r="G48" s="12">
        <v>421670.38</v>
      </c>
      <c r="I48" s="12" t="s">
        <v>55</v>
      </c>
      <c r="J48" s="12">
        <f>D66</f>
        <v>7559.170000000021</v>
      </c>
      <c r="K48" s="46">
        <f>G66</f>
        <v>4890.2400000000262</v>
      </c>
    </row>
    <row r="49" spans="1:11" x14ac:dyDescent="0.15">
      <c r="A49" s="6" t="s">
        <v>56</v>
      </c>
      <c r="D49" s="26">
        <v>357649.47</v>
      </c>
      <c r="E49" s="12" t="s">
        <v>1</v>
      </c>
      <c r="G49" s="26">
        <v>256792.43</v>
      </c>
      <c r="I49" s="12" t="s">
        <v>79</v>
      </c>
      <c r="J49" s="12">
        <v>0</v>
      </c>
      <c r="K49" s="46">
        <v>0</v>
      </c>
    </row>
    <row r="50" spans="1:11" x14ac:dyDescent="0.15">
      <c r="A50" s="6" t="s">
        <v>57</v>
      </c>
      <c r="D50" s="7">
        <f>D48-D49</f>
        <v>192283.53000000003</v>
      </c>
      <c r="E50" s="7" t="s">
        <v>1</v>
      </c>
      <c r="G50" s="7">
        <f>G48-G49</f>
        <v>164877.95000000001</v>
      </c>
      <c r="H50" s="9"/>
      <c r="I50" s="12" t="s">
        <v>100</v>
      </c>
      <c r="J50" s="27">
        <v>1930.75</v>
      </c>
      <c r="K50" s="58">
        <v>-1347.98</v>
      </c>
    </row>
    <row r="51" spans="1:11" x14ac:dyDescent="0.15">
      <c r="A51" s="6" t="s">
        <v>105</v>
      </c>
      <c r="D51" s="27">
        <v>177.76</v>
      </c>
      <c r="G51" s="27">
        <v>0</v>
      </c>
      <c r="I51" s="12" t="s">
        <v>58</v>
      </c>
      <c r="J51" s="7">
        <f>J48-J49+J50</f>
        <v>9489.9200000000201</v>
      </c>
      <c r="K51" s="55">
        <f>K48-K49+K50</f>
        <v>3542.2600000000261</v>
      </c>
    </row>
    <row r="52" spans="1:11" x14ac:dyDescent="0.15">
      <c r="A52" s="6" t="s">
        <v>99</v>
      </c>
      <c r="D52" s="12">
        <f>D50+D51</f>
        <v>192461.29000000004</v>
      </c>
      <c r="G52" s="12">
        <f>G50+G51</f>
        <v>164877.95000000001</v>
      </c>
      <c r="I52" s="12" t="s">
        <v>84</v>
      </c>
      <c r="J52" s="12">
        <v>2192.16</v>
      </c>
      <c r="K52" s="46">
        <v>1438.95</v>
      </c>
    </row>
    <row r="53" spans="1:11" x14ac:dyDescent="0.15">
      <c r="A53" s="6" t="s">
        <v>104</v>
      </c>
      <c r="C53" s="12">
        <v>34937.67</v>
      </c>
      <c r="E53" s="12" t="s">
        <v>1</v>
      </c>
      <c r="F53" s="12">
        <v>29926.52</v>
      </c>
      <c r="G53" s="12"/>
      <c r="K53" s="46"/>
    </row>
    <row r="54" spans="1:11" x14ac:dyDescent="0.15">
      <c r="A54" s="6" t="s">
        <v>59</v>
      </c>
      <c r="C54" s="26">
        <v>139750.66</v>
      </c>
      <c r="D54" s="26">
        <f>C53+C54</f>
        <v>174688.33000000002</v>
      </c>
      <c r="E54" s="12" t="s">
        <v>1</v>
      </c>
      <c r="F54" s="26">
        <v>119706.09</v>
      </c>
      <c r="G54" s="26">
        <f>F53+F54</f>
        <v>149632.60999999999</v>
      </c>
      <c r="I54" s="12" t="s">
        <v>85</v>
      </c>
      <c r="J54" s="12">
        <v>0</v>
      </c>
      <c r="K54" s="46">
        <v>0</v>
      </c>
    </row>
    <row r="55" spans="1:11" x14ac:dyDescent="0.15">
      <c r="A55" s="6" t="s">
        <v>60</v>
      </c>
      <c r="D55" s="7">
        <f>D52-D54</f>
        <v>17772.960000000021</v>
      </c>
      <c r="E55" s="7" t="s">
        <v>1</v>
      </c>
      <c r="G55" s="7">
        <f>G52-G54</f>
        <v>15245.340000000026</v>
      </c>
      <c r="H55" s="9"/>
      <c r="I55" s="7" t="s">
        <v>58</v>
      </c>
      <c r="J55" s="7">
        <f>J51-J52-J54</f>
        <v>7297.7600000000202</v>
      </c>
      <c r="K55" s="55">
        <f>K51-K52-K54</f>
        <v>2103.3100000000259</v>
      </c>
    </row>
    <row r="56" spans="1:11" x14ac:dyDescent="0.15">
      <c r="A56" s="6" t="s">
        <v>61</v>
      </c>
      <c r="C56" s="12">
        <v>4.66</v>
      </c>
      <c r="F56" s="12">
        <v>0</v>
      </c>
      <c r="G56" s="12"/>
      <c r="K56" s="46"/>
    </row>
    <row r="57" spans="1:11" x14ac:dyDescent="0.15">
      <c r="A57" s="6" t="s">
        <v>63</v>
      </c>
      <c r="C57" s="12">
        <v>10121.06</v>
      </c>
      <c r="D57" s="26">
        <f>(C57-C56)</f>
        <v>10116.4</v>
      </c>
      <c r="E57" s="12" t="s">
        <v>1</v>
      </c>
      <c r="F57" s="12">
        <v>10283.459999999999</v>
      </c>
      <c r="G57" s="26">
        <f>(F57-F56)</f>
        <v>10283.459999999999</v>
      </c>
      <c r="I57" s="7" t="s">
        <v>62</v>
      </c>
      <c r="J57" s="7">
        <f>J55-J56</f>
        <v>7297.7600000000202</v>
      </c>
      <c r="K57" s="55">
        <f>K55-K56</f>
        <v>2103.3100000000259</v>
      </c>
    </row>
    <row r="58" spans="1:11" x14ac:dyDescent="0.15">
      <c r="A58" s="6" t="s">
        <v>65</v>
      </c>
      <c r="D58" s="7">
        <f>D55-D57</f>
        <v>7656.5600000000213</v>
      </c>
      <c r="E58" s="7" t="s">
        <v>1</v>
      </c>
      <c r="G58" s="7">
        <f>G55-G57</f>
        <v>4961.8800000000265</v>
      </c>
      <c r="H58" s="9"/>
      <c r="I58" s="12" t="s">
        <v>64</v>
      </c>
      <c r="K58" s="46"/>
    </row>
    <row r="59" spans="1:11" x14ac:dyDescent="0.15">
      <c r="A59" s="6" t="s">
        <v>86</v>
      </c>
      <c r="C59" s="12" t="s">
        <v>1</v>
      </c>
      <c r="F59" s="12" t="s">
        <v>1</v>
      </c>
      <c r="G59" s="12"/>
      <c r="I59" s="12" t="s">
        <v>66</v>
      </c>
      <c r="J59" s="12">
        <v>268.35000000000002</v>
      </c>
      <c r="K59" s="46">
        <v>172.56</v>
      </c>
    </row>
    <row r="60" spans="1:11" x14ac:dyDescent="0.15">
      <c r="A60" s="6" t="s">
        <v>67</v>
      </c>
      <c r="C60" s="12">
        <v>97.39</v>
      </c>
      <c r="E60" s="12" t="s">
        <v>1</v>
      </c>
      <c r="F60" s="12">
        <v>71.64</v>
      </c>
      <c r="G60" s="12"/>
      <c r="I60" s="12" t="s">
        <v>87</v>
      </c>
      <c r="J60" s="12">
        <v>0</v>
      </c>
      <c r="K60" s="46">
        <v>0</v>
      </c>
    </row>
    <row r="61" spans="1:11" x14ac:dyDescent="0.15">
      <c r="A61" s="6" t="s">
        <v>109</v>
      </c>
      <c r="C61" s="12">
        <v>0</v>
      </c>
      <c r="D61" s="26">
        <f>C61-C60</f>
        <v>-97.39</v>
      </c>
      <c r="E61" s="12" t="s">
        <v>1</v>
      </c>
      <c r="F61" s="12">
        <v>0</v>
      </c>
      <c r="G61" s="26">
        <f>F61-F60</f>
        <v>-71.64</v>
      </c>
      <c r="I61" s="12" t="s">
        <v>96</v>
      </c>
      <c r="J61" s="27">
        <f>(J57)-J59</f>
        <v>7029.4100000000199</v>
      </c>
      <c r="K61" s="58">
        <f>(K57)-K59</f>
        <v>1930.7500000000259</v>
      </c>
    </row>
    <row r="62" spans="1:11" x14ac:dyDescent="0.15">
      <c r="A62" s="6" t="s">
        <v>68</v>
      </c>
      <c r="C62" s="12" t="s">
        <v>1</v>
      </c>
      <c r="D62" s="7">
        <f>D58+D61</f>
        <v>7559.170000000021</v>
      </c>
      <c r="E62" s="7" t="s">
        <v>1</v>
      </c>
      <c r="F62" s="12" t="s">
        <v>1</v>
      </c>
      <c r="G62" s="7">
        <f>G58+G61</f>
        <v>4890.2400000000262</v>
      </c>
      <c r="H62" s="9"/>
      <c r="J62" s="28">
        <v>0</v>
      </c>
      <c r="K62" s="55">
        <v>0</v>
      </c>
    </row>
    <row r="63" spans="1:11" x14ac:dyDescent="0.15">
      <c r="E63" s="12" t="s">
        <v>1</v>
      </c>
      <c r="G63" s="12"/>
      <c r="K63" s="46"/>
    </row>
    <row r="64" spans="1:11" x14ac:dyDescent="0.15">
      <c r="A64" s="6" t="s">
        <v>69</v>
      </c>
      <c r="C64" s="12">
        <v>1261.17</v>
      </c>
      <c r="D64" s="12" t="s">
        <v>1</v>
      </c>
      <c r="F64" s="12">
        <v>3076.13</v>
      </c>
      <c r="G64" s="12" t="s">
        <v>1</v>
      </c>
      <c r="J64" s="7" t="s">
        <v>80</v>
      </c>
      <c r="K64" s="47">
        <v>42855</v>
      </c>
    </row>
    <row r="65" spans="1:12" ht="11.25" thickBot="1" x14ac:dyDescent="0.2">
      <c r="A65" s="6" t="s">
        <v>88</v>
      </c>
      <c r="C65" s="12">
        <v>1261.17</v>
      </c>
      <c r="D65" s="29">
        <v>0</v>
      </c>
      <c r="E65" s="7" t="s">
        <v>1</v>
      </c>
      <c r="F65" s="12">
        <v>3076.13</v>
      </c>
      <c r="G65" s="29">
        <v>0</v>
      </c>
      <c r="H65" s="9"/>
      <c r="I65" s="30" t="s">
        <v>73</v>
      </c>
      <c r="J65" s="30" t="s">
        <v>78</v>
      </c>
      <c r="K65" s="48" t="s">
        <v>71</v>
      </c>
      <c r="L65" s="5" t="s">
        <v>1</v>
      </c>
    </row>
    <row r="66" spans="1:12" ht="11.25" thickTop="1" x14ac:dyDescent="0.15">
      <c r="A66" s="6" t="s">
        <v>70</v>
      </c>
      <c r="D66" s="51">
        <f>D62</f>
        <v>7559.170000000021</v>
      </c>
      <c r="G66" s="51">
        <f>G62</f>
        <v>4890.2400000000262</v>
      </c>
      <c r="I66" s="30" t="s">
        <v>74</v>
      </c>
      <c r="J66" s="30"/>
      <c r="K66" s="48" t="s">
        <v>72</v>
      </c>
    </row>
    <row r="67" spans="1:12" ht="11.25" thickBot="1" x14ac:dyDescent="0.2">
      <c r="A67" s="6"/>
      <c r="G67" s="31"/>
      <c r="H67" s="32"/>
      <c r="I67" s="30" t="s">
        <v>75</v>
      </c>
      <c r="J67" s="30" t="s">
        <v>112</v>
      </c>
      <c r="K67" s="48" t="s">
        <v>101</v>
      </c>
    </row>
    <row r="68" spans="1:12" ht="11.25" thickTop="1" x14ac:dyDescent="0.15">
      <c r="A68" s="6"/>
      <c r="G68" s="31"/>
      <c r="H68" s="12"/>
      <c r="I68" s="30"/>
      <c r="J68" s="30" t="s">
        <v>1</v>
      </c>
      <c r="K68" s="48" t="s">
        <v>102</v>
      </c>
    </row>
    <row r="69" spans="1:12" ht="11.25" thickBot="1" x14ac:dyDescent="0.2">
      <c r="A69" s="33"/>
      <c r="B69" s="34"/>
      <c r="C69" s="34"/>
      <c r="D69" s="35"/>
      <c r="E69" s="35"/>
      <c r="F69" s="35"/>
      <c r="G69" s="36"/>
      <c r="H69" s="35"/>
      <c r="I69" s="37" t="s">
        <v>89</v>
      </c>
      <c r="J69" s="37" t="s">
        <v>114</v>
      </c>
      <c r="K69" s="49" t="s">
        <v>103</v>
      </c>
    </row>
    <row r="70" spans="1:12" ht="11.25" thickTop="1" x14ac:dyDescent="0.15">
      <c r="A70" s="5"/>
      <c r="G70" s="38"/>
      <c r="H70" s="2"/>
      <c r="I70" s="5"/>
      <c r="J70" s="5"/>
      <c r="K70" s="5"/>
    </row>
    <row r="71" spans="1:12" x14ac:dyDescent="0.15">
      <c r="A71" s="5"/>
      <c r="H71" s="12"/>
      <c r="K71" s="12"/>
    </row>
    <row r="72" spans="1:12" x14ac:dyDescent="0.15">
      <c r="A72" s="5"/>
      <c r="H72" s="12"/>
      <c r="K72" s="12"/>
    </row>
    <row r="73" spans="1:12" x14ac:dyDescent="0.15">
      <c r="A73" s="5"/>
      <c r="H73" s="12"/>
      <c r="K73" s="12"/>
    </row>
    <row r="74" spans="1:12" x14ac:dyDescent="0.15">
      <c r="A74" s="5"/>
      <c r="H74" s="12"/>
      <c r="K74" s="12"/>
    </row>
    <row r="75" spans="1:12" x14ac:dyDescent="0.15">
      <c r="A75" s="5"/>
      <c r="H75" s="12"/>
      <c r="K75" s="12"/>
    </row>
    <row r="76" spans="1:12" x14ac:dyDescent="0.15">
      <c r="A76" s="5"/>
      <c r="H76" s="12"/>
      <c r="K76" s="12"/>
    </row>
    <row r="77" spans="1:12" x14ac:dyDescent="0.15">
      <c r="A77" s="5"/>
      <c r="H77" s="12"/>
      <c r="K77" s="12"/>
    </row>
    <row r="78" spans="1:12" x14ac:dyDescent="0.15">
      <c r="H78" s="12"/>
      <c r="K78" s="12"/>
    </row>
    <row r="79" spans="1:12" x14ac:dyDescent="0.15">
      <c r="H79" s="12"/>
      <c r="K79" s="12"/>
    </row>
    <row r="80" spans="1:12" x14ac:dyDescent="0.15">
      <c r="H80" s="12"/>
      <c r="K80" s="12"/>
    </row>
    <row r="81" spans="8:11" x14ac:dyDescent="0.15">
      <c r="H81" s="12"/>
      <c r="K81" s="12"/>
    </row>
    <row r="82" spans="8:11" x14ac:dyDescent="0.15">
      <c r="H82" s="12"/>
      <c r="K82" s="12"/>
    </row>
    <row r="83" spans="8:11" x14ac:dyDescent="0.15">
      <c r="H83" s="12"/>
      <c r="K83" s="12"/>
    </row>
    <row r="84" spans="8:11" x14ac:dyDescent="0.15">
      <c r="H84" s="12"/>
      <c r="K84" s="12"/>
    </row>
    <row r="85" spans="8:11" x14ac:dyDescent="0.15">
      <c r="H85" s="12"/>
      <c r="K85" s="12"/>
    </row>
    <row r="86" spans="8:11" x14ac:dyDescent="0.15">
      <c r="H86" s="12"/>
      <c r="K86" s="12"/>
    </row>
    <row r="87" spans="8:11" x14ac:dyDescent="0.15">
      <c r="H87" s="12"/>
      <c r="K87" s="12"/>
    </row>
    <row r="88" spans="8:11" x14ac:dyDescent="0.15">
      <c r="H88" s="12"/>
      <c r="K88" s="12"/>
    </row>
    <row r="89" spans="8:11" x14ac:dyDescent="0.15">
      <c r="H89" s="12"/>
      <c r="K89" s="12"/>
    </row>
    <row r="90" spans="8:11" x14ac:dyDescent="0.15">
      <c r="H90" s="12"/>
      <c r="K90" s="12"/>
    </row>
    <row r="91" spans="8:11" x14ac:dyDescent="0.15">
      <c r="H91" s="12"/>
      <c r="K91" s="12"/>
    </row>
    <row r="92" spans="8:11" x14ac:dyDescent="0.15">
      <c r="H92" s="12"/>
      <c r="K92" s="12"/>
    </row>
    <row r="93" spans="8:11" x14ac:dyDescent="0.15">
      <c r="H93" s="12"/>
      <c r="K93" s="12"/>
    </row>
    <row r="94" spans="8:11" x14ac:dyDescent="0.15">
      <c r="H94" s="12"/>
      <c r="K94" s="12"/>
    </row>
    <row r="95" spans="8:11" x14ac:dyDescent="0.15">
      <c r="H95" s="12"/>
      <c r="K95" s="12"/>
    </row>
    <row r="96" spans="8:11" x14ac:dyDescent="0.15">
      <c r="H96" s="12"/>
      <c r="K96" s="12"/>
    </row>
    <row r="97" spans="8:11" x14ac:dyDescent="0.15">
      <c r="H97" s="12"/>
      <c r="K97" s="12"/>
    </row>
    <row r="98" spans="8:11" x14ac:dyDescent="0.15">
      <c r="H98" s="12"/>
      <c r="K98" s="12"/>
    </row>
    <row r="99" spans="8:11" x14ac:dyDescent="0.15">
      <c r="H99" s="12"/>
      <c r="K99" s="12"/>
    </row>
    <row r="100" spans="8:11" x14ac:dyDescent="0.15">
      <c r="H100" s="12"/>
      <c r="K100" s="12"/>
    </row>
    <row r="101" spans="8:11" x14ac:dyDescent="0.15">
      <c r="H101" s="12"/>
      <c r="K101" s="12"/>
    </row>
    <row r="102" spans="8:11" x14ac:dyDescent="0.15">
      <c r="H102" s="12"/>
      <c r="K102" s="12"/>
    </row>
    <row r="103" spans="8:11" x14ac:dyDescent="0.15">
      <c r="H103" s="12"/>
      <c r="K103" s="12"/>
    </row>
    <row r="104" spans="8:11" x14ac:dyDescent="0.15">
      <c r="H104" s="12"/>
      <c r="K104" s="12"/>
    </row>
    <row r="105" spans="8:11" x14ac:dyDescent="0.15">
      <c r="H105" s="12"/>
      <c r="K105" s="12"/>
    </row>
    <row r="106" spans="8:11" x14ac:dyDescent="0.15">
      <c r="H106" s="12"/>
      <c r="K106" s="12"/>
    </row>
    <row r="107" spans="8:11" x14ac:dyDescent="0.15">
      <c r="H107" s="12"/>
      <c r="K107" s="12"/>
    </row>
    <row r="108" spans="8:11" x14ac:dyDescent="0.15">
      <c r="H108" s="12"/>
      <c r="K108" s="12"/>
    </row>
    <row r="109" spans="8:11" x14ac:dyDescent="0.15">
      <c r="H109" s="12"/>
      <c r="K109" s="12"/>
    </row>
    <row r="110" spans="8:11" x14ac:dyDescent="0.15">
      <c r="H110" s="12"/>
      <c r="K110" s="12"/>
    </row>
    <row r="111" spans="8:11" x14ac:dyDescent="0.15">
      <c r="H111" s="12"/>
      <c r="K111" s="12"/>
    </row>
    <row r="112" spans="8:11" x14ac:dyDescent="0.15">
      <c r="H112" s="12"/>
      <c r="K112" s="12"/>
    </row>
    <row r="113" spans="8:11" x14ac:dyDescent="0.15">
      <c r="H113" s="12"/>
      <c r="K113" s="12"/>
    </row>
    <row r="114" spans="8:11" x14ac:dyDescent="0.15">
      <c r="H114" s="12"/>
      <c r="K114" s="12"/>
    </row>
    <row r="115" spans="8:11" x14ac:dyDescent="0.15">
      <c r="H115" s="12"/>
      <c r="K115" s="12"/>
    </row>
    <row r="116" spans="8:11" x14ac:dyDescent="0.15">
      <c r="H116" s="12"/>
      <c r="K116" s="12"/>
    </row>
    <row r="117" spans="8:11" x14ac:dyDescent="0.15">
      <c r="H117" s="12"/>
      <c r="K117" s="12"/>
    </row>
    <row r="118" spans="8:11" x14ac:dyDescent="0.15">
      <c r="H118" s="12"/>
      <c r="K118" s="12"/>
    </row>
    <row r="119" spans="8:11" x14ac:dyDescent="0.15">
      <c r="H119" s="12"/>
      <c r="K119" s="12"/>
    </row>
    <row r="120" spans="8:11" x14ac:dyDescent="0.15">
      <c r="H120" s="12"/>
      <c r="K120" s="12"/>
    </row>
    <row r="121" spans="8:11" x14ac:dyDescent="0.15">
      <c r="H121" s="12"/>
      <c r="K121" s="12"/>
    </row>
    <row r="122" spans="8:11" x14ac:dyDescent="0.15">
      <c r="H122" s="12"/>
      <c r="K122" s="12"/>
    </row>
    <row r="123" spans="8:11" x14ac:dyDescent="0.15">
      <c r="H123" s="12"/>
      <c r="K123" s="12"/>
    </row>
    <row r="124" spans="8:11" x14ac:dyDescent="0.15">
      <c r="H124" s="12"/>
      <c r="K124" s="12"/>
    </row>
    <row r="125" spans="8:11" x14ac:dyDescent="0.15">
      <c r="H125" s="12"/>
      <c r="K125" s="12"/>
    </row>
    <row r="126" spans="8:11" x14ac:dyDescent="0.15">
      <c r="H126" s="12"/>
      <c r="K126" s="12"/>
    </row>
    <row r="127" spans="8:11" x14ac:dyDescent="0.15">
      <c r="H127" s="12"/>
      <c r="K127" s="12"/>
    </row>
    <row r="128" spans="8:11" x14ac:dyDescent="0.15">
      <c r="H128" s="12"/>
      <c r="K128" s="12"/>
    </row>
    <row r="129" spans="8:11" x14ac:dyDescent="0.15">
      <c r="H129" s="12"/>
      <c r="K129" s="12"/>
    </row>
    <row r="130" spans="8:11" x14ac:dyDescent="0.15">
      <c r="H130" s="12"/>
      <c r="K130" s="12"/>
    </row>
    <row r="131" spans="8:11" x14ac:dyDescent="0.15">
      <c r="H131" s="12"/>
      <c r="K131" s="12"/>
    </row>
    <row r="132" spans="8:11" x14ac:dyDescent="0.15">
      <c r="H132" s="12"/>
      <c r="K132" s="12"/>
    </row>
    <row r="133" spans="8:11" x14ac:dyDescent="0.15">
      <c r="H133" s="12"/>
      <c r="K133" s="12"/>
    </row>
    <row r="134" spans="8:11" x14ac:dyDescent="0.15">
      <c r="H134" s="12"/>
      <c r="K134" s="12"/>
    </row>
    <row r="135" spans="8:11" x14ac:dyDescent="0.15">
      <c r="H135" s="12"/>
      <c r="K135" s="12"/>
    </row>
    <row r="136" spans="8:11" x14ac:dyDescent="0.15">
      <c r="H136" s="12"/>
      <c r="K136" s="12"/>
    </row>
    <row r="137" spans="8:11" x14ac:dyDescent="0.15">
      <c r="H137" s="12"/>
      <c r="K137" s="12"/>
    </row>
    <row r="138" spans="8:11" x14ac:dyDescent="0.15">
      <c r="H138" s="12"/>
      <c r="K138" s="12"/>
    </row>
    <row r="139" spans="8:11" x14ac:dyDescent="0.15">
      <c r="H139" s="12"/>
      <c r="K139" s="12"/>
    </row>
    <row r="140" spans="8:11" x14ac:dyDescent="0.15">
      <c r="H140" s="12"/>
      <c r="K140" s="12"/>
    </row>
    <row r="141" spans="8:11" x14ac:dyDescent="0.15">
      <c r="H141" s="12"/>
      <c r="K141" s="12"/>
    </row>
    <row r="142" spans="8:11" x14ac:dyDescent="0.15">
      <c r="H142" s="12"/>
      <c r="K142" s="12"/>
    </row>
    <row r="143" spans="8:11" x14ac:dyDescent="0.15">
      <c r="H143" s="12"/>
      <c r="K143" s="12"/>
    </row>
    <row r="144" spans="8:11" x14ac:dyDescent="0.15">
      <c r="H144" s="12"/>
      <c r="K144" s="12"/>
    </row>
    <row r="145" spans="8:11" x14ac:dyDescent="0.15">
      <c r="H145" s="12"/>
      <c r="K145" s="12"/>
    </row>
    <row r="146" spans="8:11" x14ac:dyDescent="0.15">
      <c r="H146" s="12"/>
      <c r="K146" s="12"/>
    </row>
    <row r="147" spans="8:11" x14ac:dyDescent="0.15">
      <c r="H147" s="12"/>
      <c r="K147" s="12"/>
    </row>
    <row r="148" spans="8:11" x14ac:dyDescent="0.15">
      <c r="H148" s="12"/>
      <c r="K148" s="12"/>
    </row>
    <row r="149" spans="8:11" x14ac:dyDescent="0.15">
      <c r="H149" s="12"/>
      <c r="K149" s="12"/>
    </row>
    <row r="150" spans="8:11" x14ac:dyDescent="0.15">
      <c r="H150" s="12"/>
      <c r="K150" s="12"/>
    </row>
    <row r="151" spans="8:11" x14ac:dyDescent="0.15">
      <c r="H151" s="12"/>
      <c r="K151" s="12"/>
    </row>
    <row r="152" spans="8:11" x14ac:dyDescent="0.15">
      <c r="H152" s="12"/>
      <c r="K152" s="12"/>
    </row>
    <row r="153" spans="8:11" x14ac:dyDescent="0.15">
      <c r="H153" s="12"/>
      <c r="K153" s="12"/>
    </row>
    <row r="154" spans="8:11" x14ac:dyDescent="0.15">
      <c r="H154" s="12"/>
      <c r="K154" s="12"/>
    </row>
    <row r="155" spans="8:11" x14ac:dyDescent="0.15">
      <c r="H155" s="12"/>
      <c r="K155" s="12"/>
    </row>
    <row r="156" spans="8:11" x14ac:dyDescent="0.15">
      <c r="H156" s="12"/>
      <c r="K156" s="12"/>
    </row>
    <row r="157" spans="8:11" x14ac:dyDescent="0.15">
      <c r="H157" s="12"/>
      <c r="K157" s="12"/>
    </row>
    <row r="158" spans="8:11" x14ac:dyDescent="0.15">
      <c r="H158" s="12"/>
      <c r="K158" s="12"/>
    </row>
    <row r="159" spans="8:11" x14ac:dyDescent="0.15">
      <c r="H159" s="12"/>
      <c r="K159" s="12"/>
    </row>
    <row r="160" spans="8:11" x14ac:dyDescent="0.15">
      <c r="H160" s="12"/>
      <c r="K160" s="12"/>
    </row>
    <row r="161" spans="8:11" x14ac:dyDescent="0.15">
      <c r="H161" s="12"/>
      <c r="K161" s="12"/>
    </row>
    <row r="162" spans="8:11" x14ac:dyDescent="0.15">
      <c r="H162" s="12"/>
      <c r="K162" s="12"/>
    </row>
    <row r="163" spans="8:11" x14ac:dyDescent="0.15">
      <c r="H163" s="12"/>
      <c r="K163" s="12"/>
    </row>
    <row r="164" spans="8:11" x14ac:dyDescent="0.15">
      <c r="H164" s="12"/>
      <c r="K164" s="12"/>
    </row>
    <row r="165" spans="8:11" x14ac:dyDescent="0.15">
      <c r="H165" s="12"/>
      <c r="K165" s="12"/>
    </row>
    <row r="166" spans="8:11" x14ac:dyDescent="0.15">
      <c r="H166" s="12"/>
      <c r="K166" s="12"/>
    </row>
    <row r="167" spans="8:11" x14ac:dyDescent="0.15">
      <c r="H167" s="12"/>
      <c r="K167" s="12"/>
    </row>
    <row r="168" spans="8:11" x14ac:dyDescent="0.15">
      <c r="H168" s="12"/>
      <c r="K168" s="12"/>
    </row>
    <row r="169" spans="8:11" x14ac:dyDescent="0.15">
      <c r="H169" s="12"/>
      <c r="K169" s="12"/>
    </row>
    <row r="170" spans="8:11" x14ac:dyDescent="0.15">
      <c r="H170" s="12"/>
      <c r="K170" s="12"/>
    </row>
    <row r="171" spans="8:11" x14ac:dyDescent="0.15">
      <c r="H171" s="12"/>
      <c r="K171" s="12"/>
    </row>
    <row r="172" spans="8:11" x14ac:dyDescent="0.15">
      <c r="H172" s="12"/>
      <c r="K172" s="12"/>
    </row>
    <row r="173" spans="8:11" x14ac:dyDescent="0.15">
      <c r="H173" s="12"/>
      <c r="K173" s="12"/>
    </row>
    <row r="174" spans="8:11" x14ac:dyDescent="0.15">
      <c r="H174" s="12"/>
      <c r="K174" s="12"/>
    </row>
    <row r="175" spans="8:11" x14ac:dyDescent="0.15">
      <c r="H175" s="12"/>
      <c r="K175" s="12"/>
    </row>
    <row r="176" spans="8:11" x14ac:dyDescent="0.15">
      <c r="H176" s="12"/>
      <c r="K176" s="12"/>
    </row>
    <row r="177" spans="8:11" x14ac:dyDescent="0.15">
      <c r="H177" s="12"/>
      <c r="K177" s="12"/>
    </row>
    <row r="178" spans="8:11" x14ac:dyDescent="0.15">
      <c r="H178" s="12"/>
      <c r="K178" s="12"/>
    </row>
    <row r="179" spans="8:11" x14ac:dyDescent="0.15">
      <c r="H179" s="12"/>
      <c r="K179" s="12"/>
    </row>
    <row r="180" spans="8:11" x14ac:dyDescent="0.15">
      <c r="H180" s="12"/>
      <c r="K180" s="12"/>
    </row>
    <row r="181" spans="8:11" x14ac:dyDescent="0.15">
      <c r="H181" s="12"/>
      <c r="K181" s="12"/>
    </row>
    <row r="182" spans="8:11" x14ac:dyDescent="0.15">
      <c r="H182" s="12"/>
      <c r="K182" s="12"/>
    </row>
    <row r="183" spans="8:11" x14ac:dyDescent="0.15">
      <c r="H183" s="12"/>
      <c r="K183" s="12"/>
    </row>
    <row r="184" spans="8:11" x14ac:dyDescent="0.15">
      <c r="H184" s="12"/>
      <c r="K184" s="12"/>
    </row>
    <row r="185" spans="8:11" x14ac:dyDescent="0.15">
      <c r="H185" s="12"/>
      <c r="K185" s="12"/>
    </row>
    <row r="186" spans="8:11" x14ac:dyDescent="0.15">
      <c r="H186" s="12"/>
      <c r="K186" s="12"/>
    </row>
    <row r="187" spans="8:11" x14ac:dyDescent="0.15">
      <c r="H187" s="12"/>
      <c r="K187" s="12"/>
    </row>
    <row r="188" spans="8:11" x14ac:dyDescent="0.15">
      <c r="H188" s="12"/>
      <c r="K188" s="12"/>
    </row>
    <row r="189" spans="8:11" x14ac:dyDescent="0.15">
      <c r="H189" s="12"/>
      <c r="K189" s="12"/>
    </row>
    <row r="190" spans="8:11" x14ac:dyDescent="0.15">
      <c r="H190" s="12"/>
      <c r="K190" s="12"/>
    </row>
    <row r="191" spans="8:11" x14ac:dyDescent="0.15">
      <c r="H191" s="12"/>
      <c r="K191" s="12"/>
    </row>
    <row r="192" spans="8:11" x14ac:dyDescent="0.15">
      <c r="H192" s="12"/>
      <c r="K192" s="12"/>
    </row>
    <row r="193" spans="8:11" x14ac:dyDescent="0.15">
      <c r="H193" s="12"/>
      <c r="K193" s="12"/>
    </row>
    <row r="194" spans="8:11" x14ac:dyDescent="0.15">
      <c r="H194" s="12"/>
      <c r="K194" s="12"/>
    </row>
    <row r="195" spans="8:11" x14ac:dyDescent="0.15">
      <c r="H195" s="12"/>
      <c r="K195" s="12"/>
    </row>
    <row r="196" spans="8:11" x14ac:dyDescent="0.15">
      <c r="H196" s="12"/>
      <c r="K196" s="12"/>
    </row>
    <row r="197" spans="8:11" x14ac:dyDescent="0.15">
      <c r="H197" s="12"/>
      <c r="K197" s="12"/>
    </row>
    <row r="198" spans="8:11" x14ac:dyDescent="0.15">
      <c r="H198" s="12"/>
      <c r="K198" s="12"/>
    </row>
    <row r="199" spans="8:11" x14ac:dyDescent="0.15">
      <c r="H199" s="12"/>
      <c r="K199" s="12"/>
    </row>
    <row r="200" spans="8:11" x14ac:dyDescent="0.15">
      <c r="H200" s="12"/>
      <c r="K200" s="12"/>
    </row>
    <row r="201" spans="8:11" x14ac:dyDescent="0.15">
      <c r="H201" s="12"/>
      <c r="K201" s="12"/>
    </row>
    <row r="202" spans="8:11" x14ac:dyDescent="0.15">
      <c r="H202" s="12"/>
      <c r="K202" s="12"/>
    </row>
    <row r="203" spans="8:11" x14ac:dyDescent="0.15">
      <c r="H203" s="12"/>
      <c r="K203" s="12"/>
    </row>
    <row r="204" spans="8:11" x14ac:dyDescent="0.15">
      <c r="H204" s="12"/>
      <c r="K204" s="12"/>
    </row>
    <row r="205" spans="8:11" x14ac:dyDescent="0.15">
      <c r="H205" s="12"/>
      <c r="K205" s="12"/>
    </row>
    <row r="206" spans="8:11" x14ac:dyDescent="0.15">
      <c r="H206" s="12"/>
      <c r="K206" s="12"/>
    </row>
    <row r="207" spans="8:11" x14ac:dyDescent="0.15">
      <c r="H207" s="12"/>
      <c r="K207" s="12"/>
    </row>
    <row r="208" spans="8:11" x14ac:dyDescent="0.15">
      <c r="H208" s="12"/>
      <c r="K208" s="12"/>
    </row>
    <row r="209" spans="8:11" x14ac:dyDescent="0.15">
      <c r="H209" s="12"/>
      <c r="K209" s="12"/>
    </row>
    <row r="210" spans="8:11" x14ac:dyDescent="0.15">
      <c r="H210" s="12"/>
      <c r="K210" s="12"/>
    </row>
    <row r="211" spans="8:11" x14ac:dyDescent="0.15">
      <c r="H211" s="12"/>
      <c r="K211" s="12"/>
    </row>
    <row r="212" spans="8:11" x14ac:dyDescent="0.15">
      <c r="H212" s="12"/>
      <c r="K212" s="12"/>
    </row>
    <row r="213" spans="8:11" x14ac:dyDescent="0.15">
      <c r="H213" s="12"/>
      <c r="K213" s="12"/>
    </row>
    <row r="214" spans="8:11" x14ac:dyDescent="0.15">
      <c r="H214" s="12"/>
      <c r="K214" s="12"/>
    </row>
    <row r="215" spans="8:11" x14ac:dyDescent="0.15">
      <c r="H215" s="12"/>
      <c r="K215" s="12"/>
    </row>
    <row r="216" spans="8:11" x14ac:dyDescent="0.15">
      <c r="H216" s="12"/>
      <c r="K216" s="12"/>
    </row>
    <row r="217" spans="8:11" x14ac:dyDescent="0.15">
      <c r="H217" s="12"/>
      <c r="K217" s="12"/>
    </row>
    <row r="218" spans="8:11" x14ac:dyDescent="0.15">
      <c r="H218" s="12"/>
      <c r="K218" s="12"/>
    </row>
    <row r="219" spans="8:11" x14ac:dyDescent="0.15">
      <c r="H219" s="12"/>
      <c r="K219" s="12"/>
    </row>
    <row r="220" spans="8:11" x14ac:dyDescent="0.15">
      <c r="H220" s="12"/>
      <c r="K220" s="12"/>
    </row>
    <row r="221" spans="8:11" x14ac:dyDescent="0.15">
      <c r="H221" s="12"/>
      <c r="K221" s="12"/>
    </row>
    <row r="222" spans="8:11" x14ac:dyDescent="0.15">
      <c r="H222" s="12"/>
      <c r="K222" s="12"/>
    </row>
    <row r="223" spans="8:11" x14ac:dyDescent="0.15">
      <c r="H223" s="12"/>
      <c r="K223" s="12"/>
    </row>
    <row r="224" spans="8:11" x14ac:dyDescent="0.15">
      <c r="H224" s="12"/>
      <c r="K224" s="12"/>
    </row>
    <row r="225" spans="8:11" x14ac:dyDescent="0.15">
      <c r="H225" s="12"/>
      <c r="K225" s="12"/>
    </row>
    <row r="226" spans="8:11" x14ac:dyDescent="0.15">
      <c r="H226" s="12"/>
      <c r="K226" s="12"/>
    </row>
    <row r="227" spans="8:11" x14ac:dyDescent="0.15">
      <c r="H227" s="12"/>
      <c r="K227" s="12"/>
    </row>
    <row r="228" spans="8:11" x14ac:dyDescent="0.15">
      <c r="H228" s="12"/>
      <c r="K228" s="12"/>
    </row>
    <row r="229" spans="8:11" x14ac:dyDescent="0.15">
      <c r="H229" s="12"/>
      <c r="K229" s="12"/>
    </row>
    <row r="230" spans="8:11" x14ac:dyDescent="0.15">
      <c r="H230" s="12"/>
      <c r="K230" s="12"/>
    </row>
    <row r="231" spans="8:11" x14ac:dyDescent="0.15">
      <c r="H231" s="12"/>
      <c r="K231" s="12"/>
    </row>
    <row r="232" spans="8:11" x14ac:dyDescent="0.15">
      <c r="H232" s="12"/>
      <c r="K232" s="12"/>
    </row>
    <row r="233" spans="8:11" x14ac:dyDescent="0.15">
      <c r="H233" s="12"/>
      <c r="K233" s="12"/>
    </row>
    <row r="234" spans="8:11" x14ac:dyDescent="0.15">
      <c r="H234" s="12"/>
      <c r="K234" s="12"/>
    </row>
    <row r="235" spans="8:11" x14ac:dyDescent="0.15">
      <c r="H235" s="12"/>
      <c r="K235" s="12"/>
    </row>
    <row r="236" spans="8:11" x14ac:dyDescent="0.15">
      <c r="H236" s="12"/>
      <c r="K236" s="12"/>
    </row>
    <row r="237" spans="8:11" x14ac:dyDescent="0.15">
      <c r="H237" s="12"/>
      <c r="K237" s="12"/>
    </row>
    <row r="238" spans="8:11" x14ac:dyDescent="0.15">
      <c r="H238" s="12"/>
      <c r="K238" s="12"/>
    </row>
    <row r="239" spans="8:11" x14ac:dyDescent="0.15">
      <c r="H239" s="12"/>
      <c r="K239" s="12"/>
    </row>
    <row r="240" spans="8:11" x14ac:dyDescent="0.15">
      <c r="H240" s="12"/>
      <c r="K240" s="12"/>
    </row>
    <row r="241" spans="8:11" x14ac:dyDescent="0.15">
      <c r="H241" s="12"/>
      <c r="K241" s="12"/>
    </row>
    <row r="242" spans="8:11" x14ac:dyDescent="0.15">
      <c r="H242" s="12"/>
      <c r="K242" s="12"/>
    </row>
    <row r="243" spans="8:11" x14ac:dyDescent="0.15">
      <c r="H243" s="12"/>
      <c r="K243" s="12"/>
    </row>
    <row r="244" spans="8:11" x14ac:dyDescent="0.15">
      <c r="H244" s="12"/>
      <c r="K244" s="12"/>
    </row>
    <row r="245" spans="8:11" x14ac:dyDescent="0.15">
      <c r="H245" s="12"/>
      <c r="K245" s="12"/>
    </row>
    <row r="246" spans="8:11" x14ac:dyDescent="0.15">
      <c r="H246" s="12"/>
      <c r="K246" s="12"/>
    </row>
    <row r="247" spans="8:11" x14ac:dyDescent="0.15">
      <c r="H247" s="12"/>
      <c r="K247" s="12"/>
    </row>
    <row r="248" spans="8:11" x14ac:dyDescent="0.15">
      <c r="H248" s="12"/>
      <c r="K248" s="12"/>
    </row>
    <row r="249" spans="8:11" x14ac:dyDescent="0.15">
      <c r="H249" s="12"/>
      <c r="K249" s="12"/>
    </row>
    <row r="250" spans="8:11" x14ac:dyDescent="0.15">
      <c r="H250" s="12"/>
      <c r="K250" s="12"/>
    </row>
    <row r="251" spans="8:11" x14ac:dyDescent="0.15">
      <c r="H251" s="12"/>
      <c r="K251" s="12"/>
    </row>
    <row r="252" spans="8:11" x14ac:dyDescent="0.15">
      <c r="H252" s="12"/>
      <c r="K252" s="12"/>
    </row>
    <row r="253" spans="8:11" x14ac:dyDescent="0.15">
      <c r="H253" s="12"/>
      <c r="K253" s="12"/>
    </row>
    <row r="254" spans="8:11" x14ac:dyDescent="0.15">
      <c r="H254" s="12"/>
      <c r="K254" s="12"/>
    </row>
    <row r="255" spans="8:11" x14ac:dyDescent="0.15">
      <c r="H255" s="12"/>
      <c r="K255" s="12"/>
    </row>
    <row r="256" spans="8:11" x14ac:dyDescent="0.15">
      <c r="H256" s="12"/>
      <c r="K256" s="12"/>
    </row>
    <row r="257" spans="8:11" x14ac:dyDescent="0.15">
      <c r="H257" s="12"/>
      <c r="K257" s="12"/>
    </row>
    <row r="258" spans="8:11" x14ac:dyDescent="0.15">
      <c r="H258" s="12"/>
      <c r="K258" s="12"/>
    </row>
    <row r="259" spans="8:11" x14ac:dyDescent="0.15">
      <c r="H259" s="12"/>
      <c r="K259" s="12"/>
    </row>
    <row r="260" spans="8:11" x14ac:dyDescent="0.15">
      <c r="H260" s="12"/>
      <c r="K260" s="12"/>
    </row>
    <row r="261" spans="8:11" x14ac:dyDescent="0.15">
      <c r="H261" s="12"/>
      <c r="K261" s="12"/>
    </row>
    <row r="262" spans="8:11" x14ac:dyDescent="0.15">
      <c r="H262" s="12"/>
      <c r="K262" s="12"/>
    </row>
    <row r="263" spans="8:11" x14ac:dyDescent="0.15">
      <c r="H263" s="12"/>
      <c r="K263" s="12"/>
    </row>
    <row r="264" spans="8:11" x14ac:dyDescent="0.15">
      <c r="H264" s="12"/>
      <c r="K264" s="12"/>
    </row>
    <row r="265" spans="8:11" x14ac:dyDescent="0.15">
      <c r="H265" s="12"/>
      <c r="K265" s="12"/>
    </row>
    <row r="266" spans="8:11" x14ac:dyDescent="0.15">
      <c r="H266" s="12"/>
      <c r="K266" s="12"/>
    </row>
    <row r="267" spans="8:11" x14ac:dyDescent="0.15">
      <c r="H267" s="12"/>
      <c r="K267" s="12"/>
    </row>
    <row r="268" spans="8:11" x14ac:dyDescent="0.15">
      <c r="H268" s="12"/>
      <c r="K268" s="12"/>
    </row>
    <row r="269" spans="8:11" x14ac:dyDescent="0.15">
      <c r="H269" s="12"/>
      <c r="K269" s="12"/>
    </row>
    <row r="270" spans="8:11" x14ac:dyDescent="0.15">
      <c r="H270" s="12"/>
      <c r="K270" s="12"/>
    </row>
    <row r="271" spans="8:11" x14ac:dyDescent="0.15">
      <c r="H271" s="12"/>
      <c r="K271" s="12"/>
    </row>
    <row r="272" spans="8:11" x14ac:dyDescent="0.15">
      <c r="H272" s="12"/>
      <c r="K272" s="12"/>
    </row>
    <row r="273" spans="8:11" x14ac:dyDescent="0.15">
      <c r="H273" s="12"/>
      <c r="K273" s="12"/>
    </row>
    <row r="274" spans="8:11" x14ac:dyDescent="0.15">
      <c r="H274" s="12"/>
      <c r="K274" s="12"/>
    </row>
    <row r="275" spans="8:11" x14ac:dyDescent="0.15">
      <c r="H275" s="12"/>
      <c r="K275" s="12"/>
    </row>
    <row r="276" spans="8:11" x14ac:dyDescent="0.15">
      <c r="H276" s="12"/>
      <c r="K276" s="12"/>
    </row>
    <row r="277" spans="8:11" x14ac:dyDescent="0.15">
      <c r="H277" s="12"/>
      <c r="K277" s="12"/>
    </row>
    <row r="278" spans="8:11" x14ac:dyDescent="0.15">
      <c r="H278" s="12"/>
      <c r="K278" s="12"/>
    </row>
    <row r="279" spans="8:11" x14ac:dyDescent="0.15">
      <c r="H279" s="12"/>
      <c r="K279" s="12"/>
    </row>
    <row r="280" spans="8:11" x14ac:dyDescent="0.15">
      <c r="H280" s="12"/>
      <c r="K280" s="12"/>
    </row>
    <row r="281" spans="8:11" x14ac:dyDescent="0.15">
      <c r="H281" s="12"/>
      <c r="K281" s="12"/>
    </row>
    <row r="282" spans="8:11" x14ac:dyDescent="0.15">
      <c r="H282" s="12"/>
      <c r="K282" s="12"/>
    </row>
    <row r="283" spans="8:11" x14ac:dyDescent="0.15">
      <c r="H283" s="12"/>
      <c r="K283" s="12"/>
    </row>
    <row r="284" spans="8:11" x14ac:dyDescent="0.15">
      <c r="H284" s="12"/>
      <c r="K284" s="12"/>
    </row>
    <row r="285" spans="8:11" x14ac:dyDescent="0.15">
      <c r="H285" s="12"/>
      <c r="K285" s="12"/>
    </row>
    <row r="286" spans="8:11" x14ac:dyDescent="0.15">
      <c r="H286" s="12"/>
      <c r="K286" s="12"/>
    </row>
    <row r="287" spans="8:11" x14ac:dyDescent="0.15">
      <c r="H287" s="12"/>
      <c r="K287" s="12"/>
    </row>
    <row r="288" spans="8:11" x14ac:dyDescent="0.15">
      <c r="H288" s="12"/>
      <c r="K288" s="12"/>
    </row>
    <row r="289" spans="8:11" x14ac:dyDescent="0.15">
      <c r="H289" s="12"/>
      <c r="K289" s="12"/>
    </row>
    <row r="290" spans="8:11" x14ac:dyDescent="0.15">
      <c r="H290" s="12"/>
      <c r="K290" s="12"/>
    </row>
    <row r="291" spans="8:11" x14ac:dyDescent="0.15">
      <c r="H291" s="12"/>
      <c r="K291" s="12"/>
    </row>
    <row r="292" spans="8:11" x14ac:dyDescent="0.15">
      <c r="H292" s="12"/>
      <c r="K292" s="12"/>
    </row>
    <row r="293" spans="8:11" x14ac:dyDescent="0.15">
      <c r="H293" s="12"/>
      <c r="K293" s="12"/>
    </row>
    <row r="294" spans="8:11" x14ac:dyDescent="0.15">
      <c r="H294" s="12"/>
      <c r="K294" s="12"/>
    </row>
    <row r="295" spans="8:11" x14ac:dyDescent="0.15">
      <c r="H295" s="12"/>
      <c r="K295" s="12"/>
    </row>
    <row r="296" spans="8:11" x14ac:dyDescent="0.15">
      <c r="H296" s="12"/>
      <c r="K296" s="12"/>
    </row>
    <row r="297" spans="8:11" x14ac:dyDescent="0.15">
      <c r="H297" s="12"/>
      <c r="K297" s="12"/>
    </row>
    <row r="298" spans="8:11" x14ac:dyDescent="0.15">
      <c r="H298" s="12"/>
      <c r="K298" s="12"/>
    </row>
    <row r="299" spans="8:11" x14ac:dyDescent="0.15">
      <c r="H299" s="12"/>
      <c r="K299" s="12"/>
    </row>
    <row r="300" spans="8:11" x14ac:dyDescent="0.15">
      <c r="H300" s="12"/>
      <c r="K300" s="12"/>
    </row>
    <row r="301" spans="8:11" x14ac:dyDescent="0.15">
      <c r="H301" s="12"/>
      <c r="K301" s="12"/>
    </row>
    <row r="302" spans="8:11" x14ac:dyDescent="0.15">
      <c r="H302" s="12"/>
      <c r="K302" s="12"/>
    </row>
    <row r="303" spans="8:11" x14ac:dyDescent="0.15">
      <c r="H303" s="12"/>
      <c r="K303" s="12"/>
    </row>
    <row r="304" spans="8:11" x14ac:dyDescent="0.15">
      <c r="H304" s="12"/>
      <c r="K304" s="12"/>
    </row>
    <row r="305" spans="8:11" x14ac:dyDescent="0.15">
      <c r="H305" s="12"/>
      <c r="K305" s="12"/>
    </row>
    <row r="306" spans="8:11" x14ac:dyDescent="0.15">
      <c r="H306" s="12"/>
      <c r="K306" s="12"/>
    </row>
    <row r="307" spans="8:11" x14ac:dyDescent="0.15">
      <c r="H307" s="12"/>
      <c r="K307" s="12"/>
    </row>
    <row r="308" spans="8:11" x14ac:dyDescent="0.15">
      <c r="H308" s="12"/>
      <c r="K308" s="12"/>
    </row>
    <row r="309" spans="8:11" x14ac:dyDescent="0.15">
      <c r="H309" s="12"/>
      <c r="K309" s="12"/>
    </row>
    <row r="310" spans="8:11" x14ac:dyDescent="0.15">
      <c r="H310" s="12"/>
      <c r="K310" s="12"/>
    </row>
    <row r="311" spans="8:11" x14ac:dyDescent="0.15">
      <c r="H311" s="12"/>
      <c r="K311" s="12"/>
    </row>
    <row r="312" spans="8:11" x14ac:dyDescent="0.15">
      <c r="H312" s="12"/>
      <c r="K312" s="12"/>
    </row>
    <row r="313" spans="8:11" x14ac:dyDescent="0.15">
      <c r="H313" s="12"/>
      <c r="K313" s="12"/>
    </row>
    <row r="314" spans="8:11" x14ac:dyDescent="0.15">
      <c r="H314" s="12"/>
      <c r="K314" s="12"/>
    </row>
    <row r="315" spans="8:11" x14ac:dyDescent="0.15">
      <c r="H315" s="12"/>
      <c r="K315" s="12"/>
    </row>
    <row r="316" spans="8:11" x14ac:dyDescent="0.15">
      <c r="H316" s="12"/>
      <c r="K316" s="12"/>
    </row>
    <row r="317" spans="8:11" x14ac:dyDescent="0.15">
      <c r="H317" s="12"/>
      <c r="K317" s="12"/>
    </row>
    <row r="318" spans="8:11" x14ac:dyDescent="0.15">
      <c r="H318" s="12"/>
      <c r="K318" s="12"/>
    </row>
    <row r="319" spans="8:11" x14ac:dyDescent="0.15">
      <c r="H319" s="12"/>
      <c r="K319" s="12"/>
    </row>
    <row r="320" spans="8:11" x14ac:dyDescent="0.15">
      <c r="H320" s="12"/>
      <c r="K320" s="12"/>
    </row>
    <row r="321" spans="8:11" x14ac:dyDescent="0.15">
      <c r="H321" s="12"/>
      <c r="K321" s="12"/>
    </row>
    <row r="322" spans="8:11" x14ac:dyDescent="0.15">
      <c r="H322" s="12"/>
      <c r="K322" s="12"/>
    </row>
    <row r="323" spans="8:11" x14ac:dyDescent="0.15">
      <c r="H323" s="12"/>
      <c r="K323" s="12"/>
    </row>
    <row r="324" spans="8:11" x14ac:dyDescent="0.15">
      <c r="H324" s="12"/>
      <c r="K324" s="12"/>
    </row>
    <row r="325" spans="8:11" x14ac:dyDescent="0.15">
      <c r="H325" s="12"/>
      <c r="K325" s="12"/>
    </row>
    <row r="326" spans="8:11" x14ac:dyDescent="0.15">
      <c r="H326" s="12"/>
      <c r="K326" s="12"/>
    </row>
    <row r="327" spans="8:11" x14ac:dyDescent="0.15">
      <c r="H327" s="12"/>
      <c r="K327" s="12"/>
    </row>
    <row r="328" spans="8:11" x14ac:dyDescent="0.15">
      <c r="H328" s="12"/>
      <c r="K328" s="12"/>
    </row>
    <row r="329" spans="8:11" x14ac:dyDescent="0.15">
      <c r="H329" s="12"/>
      <c r="K329" s="12"/>
    </row>
    <row r="330" spans="8:11" x14ac:dyDescent="0.15">
      <c r="H330" s="12"/>
      <c r="K330" s="12"/>
    </row>
    <row r="331" spans="8:11" x14ac:dyDescent="0.15">
      <c r="H331" s="12"/>
      <c r="K331" s="12"/>
    </row>
    <row r="332" spans="8:11" x14ac:dyDescent="0.15">
      <c r="H332" s="12"/>
      <c r="K332" s="12"/>
    </row>
    <row r="333" spans="8:11" x14ac:dyDescent="0.15">
      <c r="H333" s="12"/>
      <c r="K333" s="12"/>
    </row>
    <row r="334" spans="8:11" x14ac:dyDescent="0.15">
      <c r="H334" s="12"/>
      <c r="K334" s="12"/>
    </row>
    <row r="335" spans="8:11" x14ac:dyDescent="0.15">
      <c r="H335" s="12"/>
      <c r="K335" s="12"/>
    </row>
    <row r="336" spans="8:11" x14ac:dyDescent="0.15">
      <c r="H336" s="12"/>
      <c r="K336" s="12"/>
    </row>
    <row r="337" spans="8:11" x14ac:dyDescent="0.15">
      <c r="H337" s="12"/>
      <c r="K337" s="12"/>
    </row>
    <row r="338" spans="8:11" x14ac:dyDescent="0.15">
      <c r="H338" s="12"/>
      <c r="K338" s="12"/>
    </row>
    <row r="339" spans="8:11" x14ac:dyDescent="0.15">
      <c r="H339" s="12"/>
      <c r="K339" s="12"/>
    </row>
    <row r="340" spans="8:11" x14ac:dyDescent="0.15">
      <c r="H340" s="12"/>
      <c r="K340" s="12"/>
    </row>
    <row r="341" spans="8:11" x14ac:dyDescent="0.15">
      <c r="H341" s="12"/>
      <c r="K341" s="12"/>
    </row>
    <row r="342" spans="8:11" x14ac:dyDescent="0.15">
      <c r="H342" s="12"/>
      <c r="K342" s="12"/>
    </row>
    <row r="343" spans="8:11" x14ac:dyDescent="0.15">
      <c r="H343" s="12"/>
      <c r="K343" s="12"/>
    </row>
    <row r="344" spans="8:11" x14ac:dyDescent="0.15">
      <c r="H344" s="12"/>
      <c r="K344" s="12"/>
    </row>
    <row r="345" spans="8:11" x14ac:dyDescent="0.15">
      <c r="H345" s="12"/>
      <c r="K345" s="12"/>
    </row>
    <row r="346" spans="8:11" x14ac:dyDescent="0.15">
      <c r="H346" s="12"/>
      <c r="K346" s="12"/>
    </row>
    <row r="347" spans="8:11" x14ac:dyDescent="0.15">
      <c r="H347" s="12"/>
      <c r="K347" s="12"/>
    </row>
    <row r="348" spans="8:11" x14ac:dyDescent="0.15">
      <c r="H348" s="12"/>
      <c r="K348" s="12"/>
    </row>
    <row r="349" spans="8:11" x14ac:dyDescent="0.15">
      <c r="H349" s="12"/>
      <c r="K349" s="12"/>
    </row>
    <row r="350" spans="8:11" x14ac:dyDescent="0.15">
      <c r="H350" s="12"/>
      <c r="K350" s="12"/>
    </row>
    <row r="351" spans="8:11" x14ac:dyDescent="0.15">
      <c r="H351" s="12"/>
      <c r="K351" s="12"/>
    </row>
    <row r="352" spans="8:11" x14ac:dyDescent="0.15">
      <c r="H352" s="12"/>
      <c r="K352" s="12"/>
    </row>
    <row r="353" spans="8:11" x14ac:dyDescent="0.15">
      <c r="H353" s="12"/>
      <c r="K353" s="12"/>
    </row>
    <row r="354" spans="8:11" x14ac:dyDescent="0.15">
      <c r="H354" s="12"/>
      <c r="K354" s="12"/>
    </row>
    <row r="355" spans="8:11" x14ac:dyDescent="0.15">
      <c r="H355" s="12"/>
      <c r="K355" s="12"/>
    </row>
    <row r="356" spans="8:11" x14ac:dyDescent="0.15">
      <c r="H356" s="12"/>
      <c r="K356" s="12"/>
    </row>
    <row r="357" spans="8:11" x14ac:dyDescent="0.15">
      <c r="H357" s="12"/>
      <c r="K357" s="12"/>
    </row>
    <row r="358" spans="8:11" x14ac:dyDescent="0.15">
      <c r="H358" s="12"/>
      <c r="K358" s="12"/>
    </row>
    <row r="359" spans="8:11" x14ac:dyDescent="0.15">
      <c r="H359" s="12"/>
      <c r="K359" s="12"/>
    </row>
    <row r="360" spans="8:11" x14ac:dyDescent="0.15">
      <c r="H360" s="12"/>
      <c r="K360" s="12"/>
    </row>
    <row r="361" spans="8:11" x14ac:dyDescent="0.15">
      <c r="H361" s="12"/>
      <c r="K361" s="12"/>
    </row>
    <row r="362" spans="8:11" x14ac:dyDescent="0.15">
      <c r="H362" s="12"/>
      <c r="K362" s="12"/>
    </row>
    <row r="363" spans="8:11" x14ac:dyDescent="0.15">
      <c r="H363" s="12"/>
      <c r="K363" s="12"/>
    </row>
    <row r="364" spans="8:11" x14ac:dyDescent="0.15">
      <c r="H364" s="12"/>
      <c r="K364" s="12"/>
    </row>
    <row r="365" spans="8:11" x14ac:dyDescent="0.15">
      <c r="H365" s="12"/>
      <c r="K365" s="12"/>
    </row>
    <row r="366" spans="8:11" x14ac:dyDescent="0.15">
      <c r="H366" s="12"/>
      <c r="K366" s="12"/>
    </row>
    <row r="367" spans="8:11" x14ac:dyDescent="0.15">
      <c r="H367" s="12"/>
      <c r="K367" s="12"/>
    </row>
    <row r="368" spans="8:11" x14ac:dyDescent="0.15">
      <c r="H368" s="12"/>
      <c r="K368" s="12"/>
    </row>
    <row r="369" spans="8:11" x14ac:dyDescent="0.15">
      <c r="H369" s="12"/>
      <c r="K369" s="12"/>
    </row>
    <row r="370" spans="8:11" x14ac:dyDescent="0.15">
      <c r="H370" s="12"/>
      <c r="K370" s="12"/>
    </row>
    <row r="371" spans="8:11" x14ac:dyDescent="0.15">
      <c r="H371" s="12"/>
      <c r="K371" s="12"/>
    </row>
    <row r="372" spans="8:11" x14ac:dyDescent="0.15">
      <c r="H372" s="12"/>
      <c r="K372" s="12"/>
    </row>
    <row r="373" spans="8:11" x14ac:dyDescent="0.15">
      <c r="H373" s="12"/>
      <c r="K373" s="12"/>
    </row>
    <row r="374" spans="8:11" x14ac:dyDescent="0.15">
      <c r="H374" s="12"/>
      <c r="K374" s="12"/>
    </row>
    <row r="375" spans="8:11" x14ac:dyDescent="0.15">
      <c r="H375" s="12"/>
      <c r="K375" s="12"/>
    </row>
    <row r="376" spans="8:11" x14ac:dyDescent="0.15">
      <c r="H376" s="12"/>
      <c r="K376" s="12"/>
    </row>
    <row r="377" spans="8:11" x14ac:dyDescent="0.15">
      <c r="H377" s="12"/>
      <c r="K377" s="12"/>
    </row>
    <row r="378" spans="8:11" x14ac:dyDescent="0.15">
      <c r="H378" s="12"/>
      <c r="K378" s="12"/>
    </row>
    <row r="379" spans="8:11" x14ac:dyDescent="0.15">
      <c r="H379" s="12"/>
      <c r="K379" s="12"/>
    </row>
    <row r="380" spans="8:11" x14ac:dyDescent="0.15">
      <c r="H380" s="12"/>
      <c r="K380" s="12"/>
    </row>
    <row r="381" spans="8:11" x14ac:dyDescent="0.15">
      <c r="H381" s="12"/>
      <c r="K381" s="12"/>
    </row>
    <row r="382" spans="8:11" x14ac:dyDescent="0.15">
      <c r="H382" s="12"/>
      <c r="K382" s="12"/>
    </row>
    <row r="383" spans="8:11" x14ac:dyDescent="0.15">
      <c r="H383" s="12"/>
      <c r="K383" s="12"/>
    </row>
    <row r="384" spans="8:11" x14ac:dyDescent="0.15">
      <c r="H384" s="12"/>
      <c r="K384" s="12"/>
    </row>
    <row r="385" spans="8:11" x14ac:dyDescent="0.15">
      <c r="H385" s="12"/>
      <c r="K385" s="12"/>
    </row>
    <row r="386" spans="8:11" x14ac:dyDescent="0.15">
      <c r="H386" s="12"/>
      <c r="K386" s="12"/>
    </row>
    <row r="387" spans="8:11" x14ac:dyDescent="0.15">
      <c r="H387" s="12"/>
      <c r="K387" s="12"/>
    </row>
    <row r="388" spans="8:11" x14ac:dyDescent="0.15">
      <c r="H388" s="12"/>
      <c r="K388" s="12"/>
    </row>
    <row r="389" spans="8:11" x14ac:dyDescent="0.15">
      <c r="H389" s="12"/>
      <c r="K389" s="12"/>
    </row>
    <row r="390" spans="8:11" x14ac:dyDescent="0.15">
      <c r="H390" s="12"/>
      <c r="K390" s="12"/>
    </row>
    <row r="391" spans="8:11" x14ac:dyDescent="0.15">
      <c r="H391" s="12"/>
      <c r="K391" s="12"/>
    </row>
    <row r="392" spans="8:11" x14ac:dyDescent="0.15">
      <c r="H392" s="12"/>
      <c r="K392" s="12"/>
    </row>
    <row r="393" spans="8:11" x14ac:dyDescent="0.15">
      <c r="H393" s="12"/>
      <c r="K393" s="12"/>
    </row>
    <row r="394" spans="8:11" x14ac:dyDescent="0.15">
      <c r="H394" s="12"/>
      <c r="K394" s="12"/>
    </row>
    <row r="395" spans="8:11" x14ac:dyDescent="0.15">
      <c r="H395" s="12"/>
      <c r="K395" s="12"/>
    </row>
    <row r="396" spans="8:11" x14ac:dyDescent="0.15">
      <c r="H396" s="12"/>
      <c r="K396" s="12"/>
    </row>
    <row r="397" spans="8:11" x14ac:dyDescent="0.15">
      <c r="H397" s="12"/>
      <c r="K397" s="12"/>
    </row>
    <row r="398" spans="8:11" x14ac:dyDescent="0.15">
      <c r="H398" s="12"/>
      <c r="K398" s="12"/>
    </row>
    <row r="399" spans="8:11" x14ac:dyDescent="0.15">
      <c r="H399" s="12"/>
      <c r="K399" s="12"/>
    </row>
    <row r="400" spans="8:11" x14ac:dyDescent="0.15">
      <c r="H400" s="12"/>
      <c r="K400" s="12"/>
    </row>
    <row r="401" spans="8:11" x14ac:dyDescent="0.15">
      <c r="H401" s="12"/>
      <c r="K401" s="12"/>
    </row>
    <row r="402" spans="8:11" x14ac:dyDescent="0.15">
      <c r="H402" s="12"/>
      <c r="K402" s="12"/>
    </row>
    <row r="403" spans="8:11" x14ac:dyDescent="0.15">
      <c r="H403" s="12"/>
      <c r="K403" s="12"/>
    </row>
    <row r="404" spans="8:11" x14ac:dyDescent="0.15">
      <c r="H404" s="12"/>
      <c r="K404" s="12"/>
    </row>
    <row r="405" spans="8:11" x14ac:dyDescent="0.15">
      <c r="H405" s="12"/>
      <c r="K405" s="12"/>
    </row>
    <row r="406" spans="8:11" x14ac:dyDescent="0.15">
      <c r="H406" s="12"/>
      <c r="K406" s="12"/>
    </row>
    <row r="407" spans="8:11" x14ac:dyDescent="0.15">
      <c r="H407" s="12"/>
      <c r="K407" s="12"/>
    </row>
    <row r="408" spans="8:11" x14ac:dyDescent="0.15">
      <c r="H408" s="12"/>
      <c r="K408" s="12"/>
    </row>
    <row r="409" spans="8:11" x14ac:dyDescent="0.15">
      <c r="H409" s="12"/>
      <c r="K409" s="12"/>
    </row>
    <row r="410" spans="8:11" x14ac:dyDescent="0.15">
      <c r="H410" s="12"/>
      <c r="K410" s="12"/>
    </row>
    <row r="411" spans="8:11" x14ac:dyDescent="0.15">
      <c r="H411" s="12"/>
      <c r="K411" s="12"/>
    </row>
    <row r="412" spans="8:11" x14ac:dyDescent="0.15">
      <c r="H412" s="12"/>
      <c r="K412" s="12"/>
    </row>
    <row r="413" spans="8:11" x14ac:dyDescent="0.15">
      <c r="H413" s="12"/>
      <c r="K413" s="12"/>
    </row>
    <row r="414" spans="8:11" x14ac:dyDescent="0.15">
      <c r="H414" s="12"/>
      <c r="K414" s="12"/>
    </row>
    <row r="415" spans="8:11" x14ac:dyDescent="0.15">
      <c r="H415" s="12"/>
      <c r="K415" s="12"/>
    </row>
    <row r="416" spans="8:11" x14ac:dyDescent="0.15">
      <c r="H416" s="12"/>
      <c r="K416" s="12"/>
    </row>
    <row r="417" spans="8:11" x14ac:dyDescent="0.15">
      <c r="H417" s="12"/>
      <c r="K417" s="12"/>
    </row>
    <row r="418" spans="8:11" x14ac:dyDescent="0.15">
      <c r="H418" s="12"/>
      <c r="K418" s="12"/>
    </row>
    <row r="419" spans="8:11" x14ac:dyDescent="0.15">
      <c r="H419" s="12"/>
      <c r="K419" s="12"/>
    </row>
    <row r="420" spans="8:11" x14ac:dyDescent="0.15">
      <c r="H420" s="12"/>
      <c r="K420" s="12"/>
    </row>
    <row r="421" spans="8:11" x14ac:dyDescent="0.15">
      <c r="H421" s="12"/>
      <c r="K421" s="12"/>
    </row>
    <row r="422" spans="8:11" x14ac:dyDescent="0.15">
      <c r="H422" s="12"/>
      <c r="K422" s="12"/>
    </row>
    <row r="423" spans="8:11" x14ac:dyDescent="0.15">
      <c r="H423" s="12"/>
      <c r="K423" s="12"/>
    </row>
    <row r="424" spans="8:11" x14ac:dyDescent="0.15">
      <c r="H424" s="12"/>
      <c r="K424" s="12"/>
    </row>
    <row r="425" spans="8:11" x14ac:dyDescent="0.15">
      <c r="H425" s="12"/>
      <c r="K425" s="12"/>
    </row>
    <row r="426" spans="8:11" x14ac:dyDescent="0.15">
      <c r="H426" s="12"/>
      <c r="K426" s="12"/>
    </row>
    <row r="427" spans="8:11" x14ac:dyDescent="0.15">
      <c r="H427" s="12"/>
      <c r="K427" s="12"/>
    </row>
    <row r="428" spans="8:11" x14ac:dyDescent="0.15">
      <c r="H428" s="12"/>
      <c r="K428" s="12"/>
    </row>
    <row r="429" spans="8:11" x14ac:dyDescent="0.15">
      <c r="H429" s="12"/>
      <c r="K429" s="12"/>
    </row>
    <row r="430" spans="8:11" x14ac:dyDescent="0.15">
      <c r="H430" s="12"/>
      <c r="K430" s="12"/>
    </row>
    <row r="431" spans="8:11" x14ac:dyDescent="0.15">
      <c r="H431" s="12"/>
      <c r="K431" s="12"/>
    </row>
    <row r="432" spans="8:11" x14ac:dyDescent="0.15">
      <c r="H432" s="12"/>
      <c r="K432" s="12"/>
    </row>
    <row r="433" spans="8:11" x14ac:dyDescent="0.15">
      <c r="H433" s="12"/>
      <c r="K433" s="12"/>
    </row>
    <row r="434" spans="8:11" x14ac:dyDescent="0.15">
      <c r="H434" s="12"/>
      <c r="K434" s="12"/>
    </row>
    <row r="435" spans="8:11" x14ac:dyDescent="0.15">
      <c r="H435" s="12"/>
      <c r="K435" s="12"/>
    </row>
    <row r="436" spans="8:11" x14ac:dyDescent="0.15">
      <c r="H436" s="12"/>
      <c r="K436" s="12"/>
    </row>
    <row r="437" spans="8:11" x14ac:dyDescent="0.15">
      <c r="H437" s="12"/>
      <c r="K437" s="12"/>
    </row>
    <row r="438" spans="8:11" x14ac:dyDescent="0.15">
      <c r="H438" s="12"/>
      <c r="K438" s="12"/>
    </row>
    <row r="439" spans="8:11" x14ac:dyDescent="0.15">
      <c r="H439" s="12"/>
      <c r="K439" s="12"/>
    </row>
    <row r="440" spans="8:11" x14ac:dyDescent="0.15">
      <c r="H440" s="12"/>
      <c r="K440" s="12"/>
    </row>
    <row r="441" spans="8:11" x14ac:dyDescent="0.15">
      <c r="H441" s="12"/>
      <c r="K441" s="12"/>
    </row>
    <row r="442" spans="8:11" x14ac:dyDescent="0.15">
      <c r="H442" s="12"/>
      <c r="K442" s="12"/>
    </row>
    <row r="443" spans="8:11" x14ac:dyDescent="0.15">
      <c r="H443" s="12"/>
      <c r="K443" s="12"/>
    </row>
    <row r="444" spans="8:11" x14ac:dyDescent="0.15">
      <c r="H444" s="12"/>
      <c r="K444" s="12"/>
    </row>
    <row r="445" spans="8:11" x14ac:dyDescent="0.15">
      <c r="H445" s="12"/>
      <c r="K445" s="12"/>
    </row>
    <row r="446" spans="8:11" x14ac:dyDescent="0.15">
      <c r="H446" s="12"/>
      <c r="K446" s="12"/>
    </row>
    <row r="447" spans="8:11" x14ac:dyDescent="0.15">
      <c r="H447" s="12"/>
      <c r="K447" s="12"/>
    </row>
    <row r="448" spans="8:11" x14ac:dyDescent="0.15">
      <c r="H448" s="12"/>
      <c r="K448" s="12"/>
    </row>
    <row r="449" spans="8:11" x14ac:dyDescent="0.15">
      <c r="H449" s="12"/>
      <c r="K449" s="12"/>
    </row>
    <row r="450" spans="8:11" x14ac:dyDescent="0.15">
      <c r="H450" s="12"/>
      <c r="K450" s="12"/>
    </row>
    <row r="451" spans="8:11" x14ac:dyDescent="0.15">
      <c r="H451" s="12"/>
      <c r="K451" s="12"/>
    </row>
    <row r="452" spans="8:11" x14ac:dyDescent="0.15">
      <c r="H452" s="12"/>
      <c r="K452" s="12"/>
    </row>
    <row r="453" spans="8:11" x14ac:dyDescent="0.15">
      <c r="H453" s="12"/>
      <c r="K453" s="12"/>
    </row>
    <row r="454" spans="8:11" x14ac:dyDescent="0.15">
      <c r="H454" s="12"/>
      <c r="K454" s="12"/>
    </row>
    <row r="455" spans="8:11" x14ac:dyDescent="0.15">
      <c r="H455" s="12"/>
      <c r="K455" s="12"/>
    </row>
    <row r="456" spans="8:11" x14ac:dyDescent="0.15">
      <c r="H456" s="12"/>
      <c r="K456" s="12"/>
    </row>
    <row r="457" spans="8:11" x14ac:dyDescent="0.15">
      <c r="H457" s="12"/>
      <c r="K457" s="12"/>
    </row>
    <row r="458" spans="8:11" x14ac:dyDescent="0.15">
      <c r="H458" s="12"/>
      <c r="K458" s="12"/>
    </row>
    <row r="459" spans="8:11" x14ac:dyDescent="0.15">
      <c r="H459" s="12"/>
      <c r="K459" s="12"/>
    </row>
    <row r="460" spans="8:11" x14ac:dyDescent="0.15">
      <c r="H460" s="12"/>
      <c r="K460" s="12"/>
    </row>
    <row r="461" spans="8:11" x14ac:dyDescent="0.15">
      <c r="H461" s="12"/>
      <c r="K461" s="12"/>
    </row>
    <row r="462" spans="8:11" x14ac:dyDescent="0.15">
      <c r="H462" s="12"/>
      <c r="K462" s="12"/>
    </row>
    <row r="463" spans="8:11" x14ac:dyDescent="0.15">
      <c r="H463" s="12"/>
      <c r="K463" s="12"/>
    </row>
    <row r="464" spans="8:11" x14ac:dyDescent="0.15">
      <c r="H464" s="12"/>
      <c r="K464" s="12"/>
    </row>
    <row r="465" spans="8:11" x14ac:dyDescent="0.15">
      <c r="H465" s="12"/>
      <c r="K465" s="12"/>
    </row>
    <row r="466" spans="8:11" x14ac:dyDescent="0.15">
      <c r="H466" s="12"/>
      <c r="K466" s="12"/>
    </row>
    <row r="467" spans="8:11" x14ac:dyDescent="0.15">
      <c r="H467" s="12"/>
      <c r="K467" s="12"/>
    </row>
    <row r="468" spans="8:11" x14ac:dyDescent="0.15">
      <c r="H468" s="12"/>
      <c r="K468" s="12"/>
    </row>
    <row r="469" spans="8:11" x14ac:dyDescent="0.15">
      <c r="H469" s="12"/>
      <c r="K469" s="12"/>
    </row>
    <row r="470" spans="8:11" x14ac:dyDescent="0.15">
      <c r="H470" s="12"/>
      <c r="K470" s="12"/>
    </row>
    <row r="471" spans="8:11" x14ac:dyDescent="0.15">
      <c r="H471" s="12"/>
      <c r="K471" s="12"/>
    </row>
    <row r="472" spans="8:11" x14ac:dyDescent="0.15">
      <c r="H472" s="12"/>
      <c r="K472" s="12"/>
    </row>
    <row r="473" spans="8:11" x14ac:dyDescent="0.15">
      <c r="H473" s="12"/>
      <c r="K473" s="12"/>
    </row>
    <row r="474" spans="8:11" x14ac:dyDescent="0.15">
      <c r="H474" s="12"/>
      <c r="K474" s="12"/>
    </row>
    <row r="475" spans="8:11" x14ac:dyDescent="0.15">
      <c r="H475" s="12"/>
      <c r="K475" s="12"/>
    </row>
    <row r="476" spans="8:11" x14ac:dyDescent="0.15">
      <c r="H476" s="12"/>
      <c r="K476" s="12"/>
    </row>
    <row r="477" spans="8:11" x14ac:dyDescent="0.15">
      <c r="H477" s="12"/>
      <c r="K477" s="12"/>
    </row>
    <row r="478" spans="8:11" x14ac:dyDescent="0.15">
      <c r="H478" s="12"/>
      <c r="K478" s="12"/>
    </row>
    <row r="479" spans="8:11" x14ac:dyDescent="0.15">
      <c r="H479" s="12"/>
      <c r="K479" s="12"/>
    </row>
    <row r="480" spans="8:11" x14ac:dyDescent="0.15">
      <c r="H480" s="12"/>
      <c r="K480" s="12"/>
    </row>
    <row r="481" spans="8:11" x14ac:dyDescent="0.15">
      <c r="H481" s="12"/>
      <c r="K481" s="12"/>
    </row>
    <row r="482" spans="8:11" x14ac:dyDescent="0.15">
      <c r="H482" s="12"/>
      <c r="K482" s="12"/>
    </row>
    <row r="483" spans="8:11" x14ac:dyDescent="0.15">
      <c r="H483" s="12"/>
      <c r="K483" s="12"/>
    </row>
    <row r="484" spans="8:11" x14ac:dyDescent="0.15">
      <c r="H484" s="12"/>
      <c r="K484" s="12"/>
    </row>
    <row r="485" spans="8:11" x14ac:dyDescent="0.15">
      <c r="H485" s="12"/>
      <c r="K485" s="12"/>
    </row>
    <row r="486" spans="8:11" x14ac:dyDescent="0.15">
      <c r="H486" s="12"/>
      <c r="K486" s="12"/>
    </row>
    <row r="487" spans="8:11" x14ac:dyDescent="0.15">
      <c r="H487" s="12"/>
      <c r="K487" s="12"/>
    </row>
    <row r="488" spans="8:11" x14ac:dyDescent="0.15">
      <c r="H488" s="12"/>
      <c r="K488" s="12"/>
    </row>
    <row r="489" spans="8:11" x14ac:dyDescent="0.15">
      <c r="H489" s="12"/>
      <c r="K489" s="12"/>
    </row>
    <row r="490" spans="8:11" x14ac:dyDescent="0.15">
      <c r="H490" s="12"/>
      <c r="K490" s="12"/>
    </row>
    <row r="491" spans="8:11" x14ac:dyDescent="0.15">
      <c r="H491" s="12"/>
      <c r="K491" s="12"/>
    </row>
    <row r="492" spans="8:11" x14ac:dyDescent="0.15">
      <c r="H492" s="12"/>
      <c r="K492" s="12"/>
    </row>
    <row r="493" spans="8:11" x14ac:dyDescent="0.15">
      <c r="H493" s="12"/>
      <c r="K493" s="12"/>
    </row>
    <row r="494" spans="8:11" x14ac:dyDescent="0.15">
      <c r="H494" s="12"/>
      <c r="K494" s="12"/>
    </row>
    <row r="495" spans="8:11" x14ac:dyDescent="0.15">
      <c r="H495" s="12"/>
      <c r="K495" s="12"/>
    </row>
    <row r="496" spans="8:11" x14ac:dyDescent="0.15">
      <c r="H496" s="12"/>
      <c r="K496" s="12"/>
    </row>
    <row r="497" spans="8:11" x14ac:dyDescent="0.15">
      <c r="H497" s="12"/>
      <c r="K497" s="12"/>
    </row>
    <row r="498" spans="8:11" x14ac:dyDescent="0.15">
      <c r="H498" s="12"/>
      <c r="K498" s="12"/>
    </row>
    <row r="499" spans="8:11" x14ac:dyDescent="0.15">
      <c r="H499" s="12"/>
      <c r="K499" s="12"/>
    </row>
    <row r="500" spans="8:11" x14ac:dyDescent="0.15">
      <c r="H500" s="12"/>
      <c r="K500" s="12"/>
    </row>
    <row r="501" spans="8:11" x14ac:dyDescent="0.15">
      <c r="H501" s="12"/>
      <c r="K501" s="12"/>
    </row>
    <row r="502" spans="8:11" x14ac:dyDescent="0.15">
      <c r="H502" s="12"/>
      <c r="K502" s="12"/>
    </row>
    <row r="503" spans="8:11" x14ac:dyDescent="0.15">
      <c r="H503" s="12"/>
      <c r="K503" s="12"/>
    </row>
    <row r="504" spans="8:11" x14ac:dyDescent="0.15">
      <c r="H504" s="12"/>
      <c r="K504" s="12"/>
    </row>
    <row r="505" spans="8:11" x14ac:dyDescent="0.15">
      <c r="H505" s="12"/>
      <c r="K505" s="12"/>
    </row>
    <row r="506" spans="8:11" x14ac:dyDescent="0.15">
      <c r="H506" s="12"/>
      <c r="K506" s="12"/>
    </row>
    <row r="507" spans="8:11" x14ac:dyDescent="0.15">
      <c r="H507" s="12"/>
      <c r="K507" s="12"/>
    </row>
    <row r="508" spans="8:11" x14ac:dyDescent="0.15">
      <c r="H508" s="12"/>
      <c r="K508" s="12"/>
    </row>
    <row r="509" spans="8:11" x14ac:dyDescent="0.15">
      <c r="H509" s="12"/>
      <c r="K509" s="12"/>
    </row>
    <row r="510" spans="8:11" x14ac:dyDescent="0.15">
      <c r="H510" s="12"/>
      <c r="K510" s="12"/>
    </row>
    <row r="511" spans="8:11" x14ac:dyDescent="0.15">
      <c r="H511" s="12"/>
      <c r="K511" s="12"/>
    </row>
    <row r="512" spans="8:11" x14ac:dyDescent="0.15">
      <c r="H512" s="12"/>
      <c r="K512" s="12"/>
    </row>
    <row r="513" spans="8:11" x14ac:dyDescent="0.15">
      <c r="H513" s="12"/>
      <c r="K513" s="12"/>
    </row>
    <row r="514" spans="8:11" x14ac:dyDescent="0.15">
      <c r="H514" s="12"/>
      <c r="K514" s="12"/>
    </row>
    <row r="515" spans="8:11" x14ac:dyDescent="0.15">
      <c r="H515" s="12"/>
      <c r="K515" s="12"/>
    </row>
    <row r="516" spans="8:11" x14ac:dyDescent="0.15">
      <c r="H516" s="12"/>
      <c r="K516" s="12"/>
    </row>
    <row r="517" spans="8:11" x14ac:dyDescent="0.15">
      <c r="H517" s="12"/>
      <c r="K517" s="12"/>
    </row>
    <row r="518" spans="8:11" x14ac:dyDescent="0.15">
      <c r="H518" s="12"/>
      <c r="K518" s="12"/>
    </row>
    <row r="519" spans="8:11" x14ac:dyDescent="0.15">
      <c r="H519" s="12"/>
      <c r="K519" s="12"/>
    </row>
    <row r="520" spans="8:11" x14ac:dyDescent="0.15">
      <c r="H520" s="12"/>
      <c r="K520" s="12"/>
    </row>
    <row r="521" spans="8:11" x14ac:dyDescent="0.15">
      <c r="H521" s="12"/>
      <c r="K521" s="12"/>
    </row>
    <row r="522" spans="8:11" x14ac:dyDescent="0.15">
      <c r="H522" s="12"/>
      <c r="K522" s="12"/>
    </row>
    <row r="523" spans="8:11" x14ac:dyDescent="0.15">
      <c r="H523" s="12"/>
      <c r="K523" s="12"/>
    </row>
    <row r="524" spans="8:11" x14ac:dyDescent="0.15">
      <c r="H524" s="12"/>
      <c r="K524" s="12"/>
    </row>
    <row r="525" spans="8:11" x14ac:dyDescent="0.15">
      <c r="H525" s="12"/>
      <c r="K525" s="12"/>
    </row>
    <row r="526" spans="8:11" x14ac:dyDescent="0.15">
      <c r="H526" s="12"/>
      <c r="K526" s="12"/>
    </row>
    <row r="527" spans="8:11" x14ac:dyDescent="0.15">
      <c r="H527" s="12"/>
      <c r="K527" s="12"/>
    </row>
    <row r="528" spans="8:11" x14ac:dyDescent="0.15">
      <c r="H528" s="12"/>
      <c r="K528" s="12"/>
    </row>
    <row r="529" spans="8:11" x14ac:dyDescent="0.15">
      <c r="H529" s="12"/>
      <c r="K529" s="12"/>
    </row>
    <row r="530" spans="8:11" x14ac:dyDescent="0.15">
      <c r="H530" s="12"/>
      <c r="K530" s="12"/>
    </row>
    <row r="531" spans="8:11" x14ac:dyDescent="0.15">
      <c r="H531" s="12"/>
      <c r="K531" s="12"/>
    </row>
    <row r="532" spans="8:11" x14ac:dyDescent="0.15">
      <c r="H532" s="12"/>
      <c r="K532" s="12"/>
    </row>
    <row r="533" spans="8:11" x14ac:dyDescent="0.15">
      <c r="H533" s="12"/>
      <c r="K533" s="12"/>
    </row>
    <row r="534" spans="8:11" x14ac:dyDescent="0.15">
      <c r="H534" s="12"/>
      <c r="K534" s="12"/>
    </row>
    <row r="535" spans="8:11" x14ac:dyDescent="0.15">
      <c r="H535" s="12"/>
      <c r="K535" s="12"/>
    </row>
    <row r="536" spans="8:11" x14ac:dyDescent="0.15">
      <c r="H536" s="12"/>
      <c r="K536" s="12"/>
    </row>
    <row r="537" spans="8:11" x14ac:dyDescent="0.15">
      <c r="H537" s="12"/>
      <c r="K537" s="12"/>
    </row>
    <row r="538" spans="8:11" x14ac:dyDescent="0.15">
      <c r="H538" s="12"/>
      <c r="K538" s="12"/>
    </row>
    <row r="539" spans="8:11" x14ac:dyDescent="0.15">
      <c r="H539" s="12"/>
      <c r="K539" s="12"/>
    </row>
    <row r="540" spans="8:11" x14ac:dyDescent="0.15">
      <c r="H540" s="12"/>
      <c r="K540" s="12"/>
    </row>
    <row r="541" spans="8:11" x14ac:dyDescent="0.15">
      <c r="H541" s="12"/>
      <c r="K541" s="12"/>
    </row>
    <row r="542" spans="8:11" x14ac:dyDescent="0.15">
      <c r="H542" s="12"/>
      <c r="K542" s="12"/>
    </row>
    <row r="543" spans="8:11" x14ac:dyDescent="0.15">
      <c r="H543" s="12"/>
      <c r="K543" s="12"/>
    </row>
    <row r="544" spans="8:11" x14ac:dyDescent="0.15">
      <c r="H544" s="12"/>
      <c r="K544" s="12"/>
    </row>
    <row r="545" spans="8:11" x14ac:dyDescent="0.15">
      <c r="H545" s="12"/>
      <c r="K545" s="12"/>
    </row>
    <row r="546" spans="8:11" x14ac:dyDescent="0.15">
      <c r="H546" s="12"/>
      <c r="K546" s="12"/>
    </row>
    <row r="547" spans="8:11" x14ac:dyDescent="0.15">
      <c r="H547" s="12"/>
      <c r="K547" s="12"/>
    </row>
    <row r="548" spans="8:11" x14ac:dyDescent="0.15">
      <c r="H548" s="12"/>
      <c r="K548" s="12"/>
    </row>
    <row r="549" spans="8:11" x14ac:dyDescent="0.15">
      <c r="H549" s="12"/>
      <c r="K549" s="12"/>
    </row>
    <row r="550" spans="8:11" x14ac:dyDescent="0.15">
      <c r="H550" s="12"/>
      <c r="K550" s="12"/>
    </row>
    <row r="551" spans="8:11" x14ac:dyDescent="0.15">
      <c r="H551" s="12"/>
      <c r="K551" s="12"/>
    </row>
    <row r="552" spans="8:11" x14ac:dyDescent="0.15">
      <c r="H552" s="12"/>
      <c r="K552" s="12"/>
    </row>
    <row r="553" spans="8:11" x14ac:dyDescent="0.15">
      <c r="H553" s="12"/>
      <c r="K553" s="12"/>
    </row>
    <row r="554" spans="8:11" x14ac:dyDescent="0.15">
      <c r="H554" s="12"/>
      <c r="K554" s="12"/>
    </row>
    <row r="555" spans="8:11" x14ac:dyDescent="0.15">
      <c r="H555" s="12"/>
      <c r="K555" s="12"/>
    </row>
    <row r="556" spans="8:11" x14ac:dyDescent="0.15">
      <c r="H556" s="12"/>
      <c r="K556" s="12"/>
    </row>
    <row r="557" spans="8:11" x14ac:dyDescent="0.15">
      <c r="H557" s="12"/>
      <c r="K557" s="12"/>
    </row>
    <row r="558" spans="8:11" x14ac:dyDescent="0.15">
      <c r="H558" s="12"/>
      <c r="K558" s="12"/>
    </row>
    <row r="559" spans="8:11" x14ac:dyDescent="0.15">
      <c r="H559" s="12"/>
      <c r="K559" s="12"/>
    </row>
    <row r="560" spans="8:11" x14ac:dyDescent="0.15">
      <c r="H560" s="12"/>
      <c r="K560" s="12"/>
    </row>
    <row r="561" spans="8:11" x14ac:dyDescent="0.15">
      <c r="H561" s="12"/>
      <c r="K561" s="12"/>
    </row>
    <row r="562" spans="8:11" x14ac:dyDescent="0.15">
      <c r="H562" s="12"/>
      <c r="K562" s="12"/>
    </row>
    <row r="563" spans="8:11" x14ac:dyDescent="0.15">
      <c r="H563" s="12"/>
      <c r="K563" s="12"/>
    </row>
    <row r="564" spans="8:11" x14ac:dyDescent="0.15">
      <c r="H564" s="12"/>
      <c r="K564" s="12"/>
    </row>
    <row r="565" spans="8:11" x14ac:dyDescent="0.15">
      <c r="H565" s="12"/>
      <c r="K565" s="12"/>
    </row>
    <row r="566" spans="8:11" x14ac:dyDescent="0.15">
      <c r="H566" s="12"/>
      <c r="K566" s="12"/>
    </row>
    <row r="567" spans="8:11" x14ac:dyDescent="0.15">
      <c r="H567" s="12"/>
      <c r="K567" s="12"/>
    </row>
    <row r="568" spans="8:11" x14ac:dyDescent="0.15">
      <c r="H568" s="12"/>
      <c r="K568" s="12"/>
    </row>
    <row r="569" spans="8:11" x14ac:dyDescent="0.15">
      <c r="H569" s="12"/>
      <c r="K569" s="12"/>
    </row>
    <row r="570" spans="8:11" x14ac:dyDescent="0.15">
      <c r="H570" s="12"/>
      <c r="K570" s="12"/>
    </row>
    <row r="571" spans="8:11" x14ac:dyDescent="0.15">
      <c r="H571" s="12"/>
      <c r="K571" s="12"/>
    </row>
    <row r="572" spans="8:11" x14ac:dyDescent="0.15">
      <c r="H572" s="12"/>
      <c r="K572" s="12"/>
    </row>
    <row r="573" spans="8:11" x14ac:dyDescent="0.15">
      <c r="H573" s="12"/>
      <c r="K573" s="12"/>
    </row>
    <row r="574" spans="8:11" x14ac:dyDescent="0.15">
      <c r="H574" s="12"/>
      <c r="K574" s="12"/>
    </row>
    <row r="575" spans="8:11" x14ac:dyDescent="0.15">
      <c r="H575" s="12"/>
      <c r="K575" s="12"/>
    </row>
    <row r="576" spans="8:11" x14ac:dyDescent="0.15">
      <c r="H576" s="12"/>
      <c r="K576" s="12"/>
    </row>
    <row r="577" spans="8:11" x14ac:dyDescent="0.15">
      <c r="H577" s="12"/>
      <c r="K577" s="12"/>
    </row>
    <row r="578" spans="8:11" x14ac:dyDescent="0.15">
      <c r="H578" s="12"/>
      <c r="K578" s="12"/>
    </row>
    <row r="579" spans="8:11" x14ac:dyDescent="0.15">
      <c r="H579" s="12"/>
      <c r="K579" s="12"/>
    </row>
    <row r="580" spans="8:11" x14ac:dyDescent="0.15">
      <c r="H580" s="12"/>
      <c r="K580" s="12"/>
    </row>
    <row r="581" spans="8:11" x14ac:dyDescent="0.15">
      <c r="H581" s="12"/>
      <c r="K581" s="12"/>
    </row>
    <row r="582" spans="8:11" x14ac:dyDescent="0.15">
      <c r="H582" s="12"/>
      <c r="K582" s="12"/>
    </row>
    <row r="583" spans="8:11" x14ac:dyDescent="0.15">
      <c r="H583" s="12"/>
      <c r="K583" s="12"/>
    </row>
    <row r="584" spans="8:11" x14ac:dyDescent="0.15">
      <c r="H584" s="12"/>
      <c r="K584" s="12"/>
    </row>
    <row r="585" spans="8:11" x14ac:dyDescent="0.15">
      <c r="H585" s="12"/>
      <c r="K585" s="12"/>
    </row>
    <row r="586" spans="8:11" x14ac:dyDescent="0.15">
      <c r="H586" s="12"/>
      <c r="K586" s="12"/>
    </row>
    <row r="587" spans="8:11" x14ac:dyDescent="0.15">
      <c r="H587" s="12"/>
      <c r="K587" s="12"/>
    </row>
    <row r="588" spans="8:11" x14ac:dyDescent="0.15">
      <c r="H588" s="12"/>
      <c r="K588" s="12"/>
    </row>
    <row r="589" spans="8:11" x14ac:dyDescent="0.15">
      <c r="H589" s="12"/>
      <c r="K589" s="12"/>
    </row>
    <row r="590" spans="8:11" x14ac:dyDescent="0.15">
      <c r="H590" s="12"/>
      <c r="K590" s="12"/>
    </row>
    <row r="591" spans="8:11" x14ac:dyDescent="0.15">
      <c r="H591" s="12"/>
      <c r="K591" s="12"/>
    </row>
    <row r="592" spans="8:11" x14ac:dyDescent="0.15">
      <c r="H592" s="12"/>
      <c r="K592" s="12"/>
    </row>
    <row r="593" spans="8:11" x14ac:dyDescent="0.15">
      <c r="H593" s="12"/>
      <c r="K593" s="12"/>
    </row>
    <row r="594" spans="8:11" x14ac:dyDescent="0.15">
      <c r="H594" s="12"/>
      <c r="K594" s="12"/>
    </row>
    <row r="595" spans="8:11" x14ac:dyDescent="0.15">
      <c r="H595" s="12"/>
      <c r="K595" s="12"/>
    </row>
    <row r="596" spans="8:11" x14ac:dyDescent="0.15">
      <c r="H596" s="12"/>
      <c r="K596" s="12"/>
    </row>
    <row r="597" spans="8:11" x14ac:dyDescent="0.15">
      <c r="H597" s="12"/>
      <c r="K597" s="12"/>
    </row>
    <row r="598" spans="8:11" x14ac:dyDescent="0.15">
      <c r="H598" s="12"/>
      <c r="K598" s="12"/>
    </row>
    <row r="599" spans="8:11" x14ac:dyDescent="0.15">
      <c r="H599" s="12"/>
      <c r="K599" s="12"/>
    </row>
    <row r="600" spans="8:11" x14ac:dyDescent="0.15">
      <c r="H600" s="12"/>
      <c r="K600" s="12"/>
    </row>
    <row r="601" spans="8:11" x14ac:dyDescent="0.15">
      <c r="H601" s="12"/>
      <c r="K601" s="12"/>
    </row>
    <row r="602" spans="8:11" x14ac:dyDescent="0.15">
      <c r="H602" s="12"/>
      <c r="K602" s="12"/>
    </row>
    <row r="603" spans="8:11" x14ac:dyDescent="0.15">
      <c r="H603" s="12"/>
      <c r="K603" s="12"/>
    </row>
    <row r="604" spans="8:11" x14ac:dyDescent="0.15">
      <c r="H604" s="12"/>
      <c r="K604" s="12"/>
    </row>
    <row r="605" spans="8:11" x14ac:dyDescent="0.15">
      <c r="H605" s="12"/>
      <c r="K605" s="12"/>
    </row>
    <row r="606" spans="8:11" x14ac:dyDescent="0.15">
      <c r="H606" s="12"/>
      <c r="K606" s="12"/>
    </row>
    <row r="607" spans="8:11" x14ac:dyDescent="0.15">
      <c r="H607" s="12"/>
      <c r="K607" s="12"/>
    </row>
    <row r="608" spans="8:11" x14ac:dyDescent="0.15">
      <c r="H608" s="12"/>
      <c r="K608" s="12"/>
    </row>
    <row r="609" spans="8:11" x14ac:dyDescent="0.15">
      <c r="H609" s="12"/>
      <c r="K609" s="12"/>
    </row>
    <row r="610" spans="8:11" x14ac:dyDescent="0.15">
      <c r="H610" s="12"/>
      <c r="K610" s="12"/>
    </row>
    <row r="611" spans="8:11" x14ac:dyDescent="0.15">
      <c r="H611" s="12"/>
      <c r="K611" s="12"/>
    </row>
    <row r="612" spans="8:11" x14ac:dyDescent="0.15">
      <c r="H612" s="12"/>
      <c r="K612" s="12"/>
    </row>
    <row r="613" spans="8:11" x14ac:dyDescent="0.15">
      <c r="H613" s="12"/>
      <c r="K613" s="12"/>
    </row>
    <row r="614" spans="8:11" x14ac:dyDescent="0.15">
      <c r="H614" s="12"/>
      <c r="K614" s="12"/>
    </row>
    <row r="615" spans="8:11" x14ac:dyDescent="0.15">
      <c r="H615" s="12"/>
      <c r="K615" s="12"/>
    </row>
    <row r="616" spans="8:11" x14ac:dyDescent="0.15">
      <c r="H616" s="12"/>
      <c r="K616" s="12"/>
    </row>
    <row r="617" spans="8:11" x14ac:dyDescent="0.15">
      <c r="H617" s="12"/>
      <c r="K617" s="12"/>
    </row>
    <row r="618" spans="8:11" x14ac:dyDescent="0.15">
      <c r="H618" s="12"/>
      <c r="K618" s="12"/>
    </row>
    <row r="619" spans="8:11" x14ac:dyDescent="0.15">
      <c r="H619" s="12"/>
      <c r="K619" s="12"/>
    </row>
    <row r="620" spans="8:11" x14ac:dyDescent="0.15">
      <c r="H620" s="12"/>
      <c r="K620" s="12"/>
    </row>
    <row r="621" spans="8:11" x14ac:dyDescent="0.15">
      <c r="H621" s="12"/>
      <c r="K621" s="12"/>
    </row>
    <row r="622" spans="8:11" x14ac:dyDescent="0.15">
      <c r="H622" s="12"/>
      <c r="K622" s="12"/>
    </row>
    <row r="623" spans="8:11" x14ac:dyDescent="0.15">
      <c r="H623" s="12"/>
      <c r="K623" s="12"/>
    </row>
    <row r="624" spans="8:11" x14ac:dyDescent="0.15">
      <c r="H624" s="12"/>
      <c r="K624" s="12"/>
    </row>
    <row r="625" spans="8:11" x14ac:dyDescent="0.15">
      <c r="H625" s="12"/>
      <c r="K625" s="12"/>
    </row>
    <row r="626" spans="8:11" x14ac:dyDescent="0.15">
      <c r="H626" s="12"/>
      <c r="K626" s="12"/>
    </row>
    <row r="627" spans="8:11" x14ac:dyDescent="0.15">
      <c r="H627" s="12"/>
      <c r="K627" s="12"/>
    </row>
    <row r="628" spans="8:11" x14ac:dyDescent="0.15">
      <c r="H628" s="12"/>
      <c r="K628" s="12"/>
    </row>
    <row r="629" spans="8:11" x14ac:dyDescent="0.15">
      <c r="H629" s="12"/>
      <c r="K629" s="12"/>
    </row>
    <row r="630" spans="8:11" x14ac:dyDescent="0.15">
      <c r="H630" s="12"/>
      <c r="K630" s="12"/>
    </row>
    <row r="631" spans="8:11" x14ac:dyDescent="0.15">
      <c r="H631" s="12"/>
      <c r="K631" s="12"/>
    </row>
    <row r="632" spans="8:11" x14ac:dyDescent="0.15">
      <c r="H632" s="12"/>
      <c r="K632" s="12"/>
    </row>
    <row r="633" spans="8:11" x14ac:dyDescent="0.15">
      <c r="H633" s="12"/>
      <c r="K633" s="12"/>
    </row>
    <row r="634" spans="8:11" x14ac:dyDescent="0.15">
      <c r="H634" s="12"/>
      <c r="K634" s="12"/>
    </row>
    <row r="635" spans="8:11" x14ac:dyDescent="0.15">
      <c r="H635" s="12"/>
      <c r="K635" s="12"/>
    </row>
    <row r="636" spans="8:11" x14ac:dyDescent="0.15">
      <c r="H636" s="12"/>
      <c r="K636" s="12"/>
    </row>
    <row r="637" spans="8:11" x14ac:dyDescent="0.15">
      <c r="H637" s="12"/>
      <c r="K637" s="12"/>
    </row>
    <row r="638" spans="8:11" x14ac:dyDescent="0.15">
      <c r="H638" s="12"/>
      <c r="K638" s="12"/>
    </row>
    <row r="639" spans="8:11" x14ac:dyDescent="0.15">
      <c r="H639" s="12"/>
      <c r="K639" s="12"/>
    </row>
    <row r="640" spans="8:11" x14ac:dyDescent="0.15">
      <c r="H640" s="12"/>
      <c r="K640" s="12"/>
    </row>
    <row r="641" spans="8:11" x14ac:dyDescent="0.15">
      <c r="H641" s="12"/>
      <c r="K641" s="12"/>
    </row>
    <row r="642" spans="8:11" x14ac:dyDescent="0.15">
      <c r="H642" s="12"/>
      <c r="K642" s="12"/>
    </row>
    <row r="643" spans="8:11" x14ac:dyDescent="0.15">
      <c r="H643" s="12"/>
      <c r="K643" s="12"/>
    </row>
    <row r="644" spans="8:11" x14ac:dyDescent="0.15">
      <c r="H644" s="12"/>
      <c r="K644" s="12"/>
    </row>
    <row r="645" spans="8:11" x14ac:dyDescent="0.15">
      <c r="H645" s="12"/>
      <c r="K645" s="12"/>
    </row>
    <row r="646" spans="8:11" x14ac:dyDescent="0.15">
      <c r="H646" s="12"/>
      <c r="K646" s="12"/>
    </row>
    <row r="647" spans="8:11" x14ac:dyDescent="0.15">
      <c r="H647" s="12"/>
      <c r="K647" s="12"/>
    </row>
    <row r="648" spans="8:11" x14ac:dyDescent="0.15">
      <c r="H648" s="12"/>
      <c r="K648" s="12"/>
    </row>
    <row r="649" spans="8:11" x14ac:dyDescent="0.15">
      <c r="H649" s="12"/>
      <c r="K649" s="12"/>
    </row>
    <row r="650" spans="8:11" x14ac:dyDescent="0.15">
      <c r="H650" s="12"/>
      <c r="K650" s="12"/>
    </row>
    <row r="651" spans="8:11" x14ac:dyDescent="0.15">
      <c r="H651" s="12"/>
      <c r="K651" s="12"/>
    </row>
    <row r="652" spans="8:11" x14ac:dyDescent="0.15">
      <c r="H652" s="12"/>
      <c r="K652" s="12"/>
    </row>
    <row r="653" spans="8:11" x14ac:dyDescent="0.15">
      <c r="H653" s="12"/>
      <c r="K653" s="12"/>
    </row>
    <row r="654" spans="8:11" x14ac:dyDescent="0.15">
      <c r="H654" s="12"/>
      <c r="K654" s="12"/>
    </row>
    <row r="655" spans="8:11" x14ac:dyDescent="0.15">
      <c r="H655" s="12"/>
      <c r="K655" s="12"/>
    </row>
    <row r="656" spans="8:11" x14ac:dyDescent="0.15">
      <c r="H656" s="12"/>
      <c r="K656" s="12"/>
    </row>
    <row r="657" spans="8:11" x14ac:dyDescent="0.15">
      <c r="H657" s="12"/>
      <c r="K657" s="12"/>
    </row>
    <row r="658" spans="8:11" x14ac:dyDescent="0.15">
      <c r="H658" s="12"/>
      <c r="K658" s="12"/>
    </row>
    <row r="659" spans="8:11" x14ac:dyDescent="0.15">
      <c r="H659" s="12"/>
      <c r="K659" s="12"/>
    </row>
    <row r="660" spans="8:11" x14ac:dyDescent="0.15">
      <c r="H660" s="12"/>
      <c r="K660" s="12"/>
    </row>
    <row r="661" spans="8:11" x14ac:dyDescent="0.15">
      <c r="H661" s="12"/>
      <c r="K661" s="12"/>
    </row>
    <row r="662" spans="8:11" x14ac:dyDescent="0.15">
      <c r="H662" s="12"/>
      <c r="K662" s="12"/>
    </row>
    <row r="663" spans="8:11" x14ac:dyDescent="0.15">
      <c r="H663" s="12"/>
      <c r="K663" s="12"/>
    </row>
    <row r="664" spans="8:11" x14ac:dyDescent="0.15">
      <c r="H664" s="12"/>
      <c r="K664" s="12"/>
    </row>
    <row r="665" spans="8:11" x14ac:dyDescent="0.15">
      <c r="H665" s="12"/>
      <c r="K665" s="12"/>
    </row>
    <row r="666" spans="8:11" x14ac:dyDescent="0.15">
      <c r="H666" s="12"/>
      <c r="K666" s="12"/>
    </row>
    <row r="667" spans="8:11" x14ac:dyDescent="0.15">
      <c r="H667" s="12"/>
      <c r="K667" s="12"/>
    </row>
    <row r="668" spans="8:11" x14ac:dyDescent="0.15">
      <c r="H668" s="12"/>
      <c r="K668" s="12"/>
    </row>
    <row r="669" spans="8:11" x14ac:dyDescent="0.15">
      <c r="H669" s="12"/>
      <c r="K669" s="12"/>
    </row>
    <row r="670" spans="8:11" x14ac:dyDescent="0.15">
      <c r="H670" s="12"/>
      <c r="K670" s="12"/>
    </row>
    <row r="671" spans="8:11" x14ac:dyDescent="0.15">
      <c r="H671" s="12"/>
      <c r="K671" s="12"/>
    </row>
    <row r="672" spans="8:11" x14ac:dyDescent="0.15">
      <c r="H672" s="12"/>
      <c r="K672" s="12"/>
    </row>
    <row r="673" spans="8:11" x14ac:dyDescent="0.15">
      <c r="H673" s="12"/>
      <c r="K673" s="12"/>
    </row>
    <row r="674" spans="8:11" x14ac:dyDescent="0.15">
      <c r="H674" s="12"/>
      <c r="K674" s="12"/>
    </row>
    <row r="675" spans="8:11" x14ac:dyDescent="0.15">
      <c r="H675" s="12"/>
      <c r="K675" s="12"/>
    </row>
    <row r="676" spans="8:11" x14ac:dyDescent="0.15">
      <c r="H676" s="12"/>
      <c r="K676" s="12"/>
    </row>
    <row r="677" spans="8:11" x14ac:dyDescent="0.15">
      <c r="H677" s="12"/>
      <c r="K677" s="12"/>
    </row>
    <row r="678" spans="8:11" x14ac:dyDescent="0.15">
      <c r="H678" s="12"/>
      <c r="K678" s="12"/>
    </row>
    <row r="679" spans="8:11" x14ac:dyDescent="0.15">
      <c r="H679" s="12"/>
      <c r="K679" s="12"/>
    </row>
    <row r="680" spans="8:11" x14ac:dyDescent="0.15">
      <c r="H680" s="12"/>
      <c r="K680" s="12"/>
    </row>
    <row r="681" spans="8:11" x14ac:dyDescent="0.15">
      <c r="H681" s="12"/>
      <c r="K681" s="12"/>
    </row>
    <row r="682" spans="8:11" x14ac:dyDescent="0.15">
      <c r="H682" s="12"/>
      <c r="K682" s="12"/>
    </row>
    <row r="683" spans="8:11" x14ac:dyDescent="0.15">
      <c r="H683" s="12"/>
      <c r="K683" s="12"/>
    </row>
    <row r="684" spans="8:11" x14ac:dyDescent="0.15">
      <c r="H684" s="12"/>
      <c r="K684" s="12"/>
    </row>
    <row r="685" spans="8:11" x14ac:dyDescent="0.15">
      <c r="H685" s="12"/>
      <c r="K685" s="12"/>
    </row>
    <row r="686" spans="8:11" x14ac:dyDescent="0.15">
      <c r="H686" s="12"/>
      <c r="K686" s="12"/>
    </row>
    <row r="687" spans="8:11" x14ac:dyDescent="0.15">
      <c r="H687" s="12"/>
      <c r="K687" s="12"/>
    </row>
    <row r="688" spans="8:11" x14ac:dyDescent="0.15">
      <c r="H688" s="12"/>
      <c r="K688" s="12"/>
    </row>
    <row r="689" spans="8:11" x14ac:dyDescent="0.15">
      <c r="H689" s="12"/>
      <c r="K689" s="12"/>
    </row>
    <row r="690" spans="8:11" x14ac:dyDescent="0.15">
      <c r="H690" s="12"/>
      <c r="K690" s="12"/>
    </row>
    <row r="691" spans="8:11" x14ac:dyDescent="0.15">
      <c r="H691" s="12"/>
      <c r="K691" s="12"/>
    </row>
    <row r="692" spans="8:11" x14ac:dyDescent="0.15">
      <c r="H692" s="12"/>
      <c r="K692" s="12"/>
    </row>
    <row r="693" spans="8:11" x14ac:dyDescent="0.15">
      <c r="H693" s="12"/>
      <c r="K693" s="12"/>
    </row>
    <row r="694" spans="8:11" x14ac:dyDescent="0.15">
      <c r="H694" s="12"/>
      <c r="K694" s="12"/>
    </row>
    <row r="695" spans="8:11" x14ac:dyDescent="0.15">
      <c r="H695" s="12"/>
      <c r="K695" s="12"/>
    </row>
    <row r="696" spans="8:11" x14ac:dyDescent="0.15">
      <c r="H696" s="12"/>
      <c r="K696" s="12"/>
    </row>
    <row r="697" spans="8:11" x14ac:dyDescent="0.15">
      <c r="H697" s="12"/>
      <c r="K697" s="12"/>
    </row>
    <row r="698" spans="8:11" x14ac:dyDescent="0.15">
      <c r="H698" s="12"/>
      <c r="K698" s="12"/>
    </row>
    <row r="699" spans="8:11" x14ac:dyDescent="0.15">
      <c r="H699" s="12"/>
      <c r="K699" s="12"/>
    </row>
    <row r="700" spans="8:11" x14ac:dyDescent="0.15">
      <c r="H700" s="12"/>
      <c r="K700" s="12"/>
    </row>
    <row r="701" spans="8:11" x14ac:dyDescent="0.15">
      <c r="H701" s="12"/>
      <c r="K701" s="12"/>
    </row>
    <row r="702" spans="8:11" x14ac:dyDescent="0.15">
      <c r="H702" s="12"/>
      <c r="K702" s="12"/>
    </row>
    <row r="703" spans="8:11" x14ac:dyDescent="0.15">
      <c r="H703" s="12"/>
      <c r="K703" s="12"/>
    </row>
    <row r="704" spans="8:11" x14ac:dyDescent="0.15">
      <c r="H704" s="12"/>
      <c r="K704" s="12"/>
    </row>
    <row r="705" spans="8:11" x14ac:dyDescent="0.15">
      <c r="H705" s="12"/>
      <c r="K705" s="12"/>
    </row>
    <row r="706" spans="8:11" x14ac:dyDescent="0.15">
      <c r="H706" s="12"/>
      <c r="K706" s="12"/>
    </row>
    <row r="707" spans="8:11" x14ac:dyDescent="0.15">
      <c r="H707" s="12"/>
      <c r="K707" s="12"/>
    </row>
    <row r="708" spans="8:11" x14ac:dyDescent="0.15">
      <c r="H708" s="12"/>
      <c r="K708" s="12"/>
    </row>
    <row r="709" spans="8:11" x14ac:dyDescent="0.15">
      <c r="H709" s="12"/>
      <c r="K709" s="12"/>
    </row>
    <row r="710" spans="8:11" x14ac:dyDescent="0.15">
      <c r="H710" s="12"/>
      <c r="K710" s="12"/>
    </row>
    <row r="711" spans="8:11" x14ac:dyDescent="0.15">
      <c r="H711" s="12"/>
      <c r="K711" s="12"/>
    </row>
    <row r="712" spans="8:11" x14ac:dyDescent="0.15">
      <c r="H712" s="12"/>
      <c r="K712" s="12"/>
    </row>
    <row r="713" spans="8:11" x14ac:dyDescent="0.15">
      <c r="H713" s="12"/>
      <c r="K713" s="12"/>
    </row>
    <row r="714" spans="8:11" x14ac:dyDescent="0.15">
      <c r="H714" s="12"/>
      <c r="K714" s="12"/>
    </row>
    <row r="715" spans="8:11" x14ac:dyDescent="0.15">
      <c r="H715" s="12"/>
      <c r="K715" s="12"/>
    </row>
    <row r="716" spans="8:11" x14ac:dyDescent="0.15">
      <c r="H716" s="12"/>
      <c r="K716" s="12"/>
    </row>
    <row r="717" spans="8:11" x14ac:dyDescent="0.15">
      <c r="H717" s="12"/>
      <c r="K717" s="12"/>
    </row>
    <row r="718" spans="8:11" x14ac:dyDescent="0.15">
      <c r="H718" s="12"/>
      <c r="K718" s="12"/>
    </row>
    <row r="719" spans="8:11" x14ac:dyDescent="0.15">
      <c r="H719" s="12"/>
      <c r="K719" s="12"/>
    </row>
    <row r="720" spans="8:11" x14ac:dyDescent="0.15">
      <c r="H720" s="12"/>
      <c r="K720" s="12"/>
    </row>
    <row r="721" spans="8:11" x14ac:dyDescent="0.15">
      <c r="H721" s="12"/>
      <c r="K721" s="12"/>
    </row>
    <row r="722" spans="8:11" x14ac:dyDescent="0.15">
      <c r="H722" s="12"/>
      <c r="K722" s="12"/>
    </row>
    <row r="723" spans="8:11" x14ac:dyDescent="0.15">
      <c r="H723" s="12"/>
      <c r="K723" s="12"/>
    </row>
    <row r="724" spans="8:11" x14ac:dyDescent="0.15">
      <c r="H724" s="12"/>
      <c r="K724" s="12"/>
    </row>
    <row r="725" spans="8:11" x14ac:dyDescent="0.15">
      <c r="H725" s="12"/>
      <c r="K725" s="12"/>
    </row>
    <row r="726" spans="8:11" x14ac:dyDescent="0.15">
      <c r="H726" s="12"/>
      <c r="K726" s="12"/>
    </row>
    <row r="727" spans="8:11" x14ac:dyDescent="0.15">
      <c r="H727" s="12"/>
      <c r="K727" s="12"/>
    </row>
    <row r="728" spans="8:11" x14ac:dyDescent="0.15">
      <c r="H728" s="12"/>
      <c r="K728" s="12"/>
    </row>
    <row r="729" spans="8:11" x14ac:dyDescent="0.15">
      <c r="H729" s="12"/>
      <c r="K729" s="12"/>
    </row>
    <row r="730" spans="8:11" x14ac:dyDescent="0.15">
      <c r="H730" s="12"/>
      <c r="K730" s="12"/>
    </row>
    <row r="731" spans="8:11" x14ac:dyDescent="0.15">
      <c r="H731" s="12"/>
      <c r="K731" s="12"/>
    </row>
    <row r="732" spans="8:11" x14ac:dyDescent="0.15">
      <c r="H732" s="12"/>
      <c r="K732" s="12"/>
    </row>
    <row r="733" spans="8:11" x14ac:dyDescent="0.15">
      <c r="H733" s="12"/>
      <c r="K733" s="12"/>
    </row>
    <row r="734" spans="8:11" x14ac:dyDescent="0.15">
      <c r="H734" s="12"/>
      <c r="K734" s="12"/>
    </row>
    <row r="735" spans="8:11" x14ac:dyDescent="0.15">
      <c r="H735" s="12"/>
      <c r="K735" s="12"/>
    </row>
    <row r="736" spans="8:11" x14ac:dyDescent="0.15">
      <c r="H736" s="12"/>
      <c r="K736" s="12"/>
    </row>
    <row r="737" spans="8:11" x14ac:dyDescent="0.15">
      <c r="H737" s="12"/>
      <c r="K737" s="12"/>
    </row>
    <row r="738" spans="8:11" x14ac:dyDescent="0.15">
      <c r="H738" s="12"/>
      <c r="K738" s="12"/>
    </row>
    <row r="739" spans="8:11" x14ac:dyDescent="0.15">
      <c r="H739" s="12"/>
      <c r="K739" s="12"/>
    </row>
    <row r="740" spans="8:11" x14ac:dyDescent="0.15">
      <c r="H740" s="12"/>
      <c r="K740" s="12"/>
    </row>
    <row r="741" spans="8:11" x14ac:dyDescent="0.15">
      <c r="H741" s="12"/>
      <c r="K741" s="12"/>
    </row>
    <row r="742" spans="8:11" x14ac:dyDescent="0.15">
      <c r="H742" s="12"/>
      <c r="K742" s="12"/>
    </row>
    <row r="743" spans="8:11" x14ac:dyDescent="0.15">
      <c r="H743" s="12"/>
      <c r="K743" s="12"/>
    </row>
    <row r="744" spans="8:11" x14ac:dyDescent="0.15">
      <c r="H744" s="12"/>
      <c r="K744" s="12"/>
    </row>
    <row r="745" spans="8:11" x14ac:dyDescent="0.15">
      <c r="H745" s="12"/>
      <c r="K745" s="12"/>
    </row>
    <row r="746" spans="8:11" x14ac:dyDescent="0.15">
      <c r="H746" s="12"/>
      <c r="K746" s="12"/>
    </row>
    <row r="747" spans="8:11" x14ac:dyDescent="0.15">
      <c r="H747" s="12"/>
      <c r="K747" s="12"/>
    </row>
    <row r="748" spans="8:11" x14ac:dyDescent="0.15">
      <c r="H748" s="12"/>
      <c r="K748" s="12"/>
    </row>
    <row r="749" spans="8:11" x14ac:dyDescent="0.15">
      <c r="H749" s="12"/>
      <c r="K749" s="12"/>
    </row>
    <row r="750" spans="8:11" x14ac:dyDescent="0.15">
      <c r="H750" s="12"/>
      <c r="K750" s="12"/>
    </row>
    <row r="751" spans="8:11" x14ac:dyDescent="0.15">
      <c r="H751" s="12"/>
      <c r="K751" s="12"/>
    </row>
    <row r="752" spans="8:11" x14ac:dyDescent="0.15">
      <c r="H752" s="12"/>
      <c r="K752" s="12"/>
    </row>
    <row r="753" spans="8:11" x14ac:dyDescent="0.15">
      <c r="H753" s="12"/>
      <c r="K753" s="12"/>
    </row>
    <row r="754" spans="8:11" x14ac:dyDescent="0.15">
      <c r="H754" s="12"/>
      <c r="K754" s="12"/>
    </row>
    <row r="755" spans="8:11" x14ac:dyDescent="0.15">
      <c r="H755" s="12"/>
      <c r="K755" s="12"/>
    </row>
    <row r="756" spans="8:11" x14ac:dyDescent="0.15">
      <c r="H756" s="12"/>
      <c r="K756" s="12"/>
    </row>
    <row r="757" spans="8:11" x14ac:dyDescent="0.15">
      <c r="H757" s="12"/>
      <c r="K757" s="12"/>
    </row>
    <row r="758" spans="8:11" x14ac:dyDescent="0.15">
      <c r="H758" s="12"/>
      <c r="K758" s="12"/>
    </row>
    <row r="759" spans="8:11" x14ac:dyDescent="0.15">
      <c r="H759" s="12"/>
      <c r="K759" s="12"/>
    </row>
    <row r="760" spans="8:11" x14ac:dyDescent="0.15">
      <c r="H760" s="12"/>
      <c r="K760" s="12"/>
    </row>
    <row r="761" spans="8:11" x14ac:dyDescent="0.15">
      <c r="H761" s="12"/>
      <c r="K761" s="12"/>
    </row>
    <row r="762" spans="8:11" x14ac:dyDescent="0.15">
      <c r="H762" s="12"/>
      <c r="K762" s="12"/>
    </row>
    <row r="763" spans="8:11" x14ac:dyDescent="0.15">
      <c r="H763" s="12"/>
      <c r="K763" s="12"/>
    </row>
    <row r="764" spans="8:11" x14ac:dyDescent="0.15">
      <c r="H764" s="12"/>
      <c r="K764" s="12"/>
    </row>
    <row r="765" spans="8:11" x14ac:dyDescent="0.15">
      <c r="H765" s="12"/>
      <c r="K765" s="12"/>
    </row>
    <row r="766" spans="8:11" x14ac:dyDescent="0.15">
      <c r="H766" s="12"/>
      <c r="K766" s="12"/>
    </row>
    <row r="767" spans="8:11" x14ac:dyDescent="0.15">
      <c r="H767" s="12"/>
      <c r="K767" s="12"/>
    </row>
    <row r="768" spans="8:11" x14ac:dyDescent="0.15">
      <c r="H768" s="12"/>
      <c r="K768" s="12"/>
    </row>
    <row r="769" spans="8:11" x14ac:dyDescent="0.15">
      <c r="H769" s="12"/>
      <c r="K769" s="12"/>
    </row>
    <row r="770" spans="8:11" x14ac:dyDescent="0.15">
      <c r="H770" s="12"/>
      <c r="K770" s="12"/>
    </row>
    <row r="771" spans="8:11" x14ac:dyDescent="0.15">
      <c r="H771" s="12"/>
      <c r="K771" s="12"/>
    </row>
    <row r="772" spans="8:11" x14ac:dyDescent="0.15">
      <c r="H772" s="12"/>
      <c r="K772" s="12"/>
    </row>
    <row r="773" spans="8:11" x14ac:dyDescent="0.15">
      <c r="H773" s="12"/>
      <c r="K773" s="12"/>
    </row>
    <row r="774" spans="8:11" x14ac:dyDescent="0.15">
      <c r="H774" s="12"/>
      <c r="K774" s="12"/>
    </row>
    <row r="775" spans="8:11" x14ac:dyDescent="0.15">
      <c r="H775" s="12"/>
      <c r="K775" s="12"/>
    </row>
    <row r="776" spans="8:11" x14ac:dyDescent="0.15">
      <c r="H776" s="12"/>
      <c r="K776" s="12"/>
    </row>
    <row r="777" spans="8:11" x14ac:dyDescent="0.15">
      <c r="H777" s="12"/>
      <c r="K777" s="12"/>
    </row>
    <row r="778" spans="8:11" x14ac:dyDescent="0.15">
      <c r="H778" s="12"/>
      <c r="K778" s="12"/>
    </row>
    <row r="779" spans="8:11" x14ac:dyDescent="0.15">
      <c r="H779" s="12"/>
      <c r="K779" s="12"/>
    </row>
    <row r="780" spans="8:11" x14ac:dyDescent="0.15">
      <c r="H780" s="12"/>
      <c r="K780" s="12"/>
    </row>
    <row r="781" spans="8:11" x14ac:dyDescent="0.15">
      <c r="H781" s="12"/>
      <c r="K781" s="12"/>
    </row>
    <row r="782" spans="8:11" x14ac:dyDescent="0.15">
      <c r="H782" s="12"/>
      <c r="K782" s="12"/>
    </row>
    <row r="783" spans="8:11" x14ac:dyDescent="0.15">
      <c r="H783" s="12"/>
      <c r="K783" s="12"/>
    </row>
    <row r="784" spans="8:11" x14ac:dyDescent="0.15">
      <c r="H784" s="12"/>
      <c r="K784" s="12"/>
    </row>
    <row r="785" spans="8:11" x14ac:dyDescent="0.15">
      <c r="H785" s="12"/>
      <c r="K785" s="12"/>
    </row>
    <row r="786" spans="8:11" x14ac:dyDescent="0.15">
      <c r="H786" s="12"/>
      <c r="K786" s="12"/>
    </row>
    <row r="787" spans="8:11" x14ac:dyDescent="0.15">
      <c r="H787" s="12"/>
      <c r="K787" s="12"/>
    </row>
    <row r="788" spans="8:11" x14ac:dyDescent="0.15">
      <c r="H788" s="12"/>
      <c r="K788" s="12"/>
    </row>
    <row r="789" spans="8:11" x14ac:dyDescent="0.15">
      <c r="H789" s="12"/>
      <c r="K789" s="12"/>
    </row>
    <row r="790" spans="8:11" x14ac:dyDescent="0.15">
      <c r="H790" s="12"/>
      <c r="K790" s="12"/>
    </row>
    <row r="791" spans="8:11" x14ac:dyDescent="0.15">
      <c r="H791" s="12"/>
      <c r="K791" s="12"/>
    </row>
    <row r="792" spans="8:11" x14ac:dyDescent="0.15">
      <c r="H792" s="12"/>
      <c r="K792" s="12"/>
    </row>
    <row r="793" spans="8:11" x14ac:dyDescent="0.15">
      <c r="H793" s="12"/>
      <c r="K793" s="12"/>
    </row>
    <row r="794" spans="8:11" x14ac:dyDescent="0.15">
      <c r="H794" s="12"/>
      <c r="K794" s="12"/>
    </row>
    <row r="795" spans="8:11" x14ac:dyDescent="0.15">
      <c r="H795" s="12"/>
      <c r="K795" s="12"/>
    </row>
    <row r="796" spans="8:11" x14ac:dyDescent="0.15">
      <c r="H796" s="12"/>
      <c r="K796" s="12"/>
    </row>
    <row r="797" spans="8:11" x14ac:dyDescent="0.15">
      <c r="H797" s="12"/>
      <c r="K797" s="12"/>
    </row>
    <row r="798" spans="8:11" x14ac:dyDescent="0.15">
      <c r="H798" s="12"/>
      <c r="K798" s="12"/>
    </row>
    <row r="799" spans="8:11" x14ac:dyDescent="0.15">
      <c r="H799" s="12"/>
      <c r="K799" s="12"/>
    </row>
    <row r="800" spans="8:11" x14ac:dyDescent="0.15">
      <c r="H800" s="12"/>
      <c r="K800" s="12"/>
    </row>
    <row r="801" spans="8:11" x14ac:dyDescent="0.15">
      <c r="H801" s="12"/>
      <c r="K801" s="12"/>
    </row>
    <row r="802" spans="8:11" x14ac:dyDescent="0.15">
      <c r="H802" s="12"/>
      <c r="K802" s="12"/>
    </row>
    <row r="803" spans="8:11" x14ac:dyDescent="0.15">
      <c r="H803" s="12"/>
      <c r="K803" s="12"/>
    </row>
    <row r="804" spans="8:11" x14ac:dyDescent="0.15">
      <c r="H804" s="12"/>
      <c r="K804" s="12"/>
    </row>
    <row r="805" spans="8:11" x14ac:dyDescent="0.15">
      <c r="H805" s="12"/>
      <c r="K805" s="12"/>
    </row>
    <row r="806" spans="8:11" x14ac:dyDescent="0.15">
      <c r="H806" s="12"/>
      <c r="K806" s="12"/>
    </row>
    <row r="807" spans="8:11" x14ac:dyDescent="0.15">
      <c r="H807" s="12"/>
      <c r="K807" s="12"/>
    </row>
    <row r="808" spans="8:11" x14ac:dyDescent="0.15">
      <c r="H808" s="12"/>
      <c r="K808" s="12"/>
    </row>
    <row r="809" spans="8:11" x14ac:dyDescent="0.15">
      <c r="H809" s="12"/>
      <c r="K809" s="12"/>
    </row>
    <row r="810" spans="8:11" x14ac:dyDescent="0.15">
      <c r="H810" s="12"/>
      <c r="K810" s="12"/>
    </row>
    <row r="811" spans="8:11" x14ac:dyDescent="0.15">
      <c r="H811" s="12"/>
      <c r="K811" s="12"/>
    </row>
    <row r="812" spans="8:11" x14ac:dyDescent="0.15">
      <c r="H812" s="12"/>
      <c r="K812" s="12"/>
    </row>
    <row r="813" spans="8:11" x14ac:dyDescent="0.15">
      <c r="H813" s="12"/>
      <c r="K813" s="12"/>
    </row>
    <row r="814" spans="8:11" x14ac:dyDescent="0.15">
      <c r="H814" s="12"/>
      <c r="K814" s="12"/>
    </row>
    <row r="815" spans="8:11" x14ac:dyDescent="0.15">
      <c r="H815" s="12"/>
      <c r="K815" s="12"/>
    </row>
    <row r="816" spans="8:11" x14ac:dyDescent="0.15">
      <c r="H816" s="12"/>
      <c r="K816" s="12"/>
    </row>
    <row r="817" spans="8:11" x14ac:dyDescent="0.15">
      <c r="H817" s="12"/>
      <c r="K817" s="12"/>
    </row>
    <row r="818" spans="8:11" x14ac:dyDescent="0.15">
      <c r="H818" s="12"/>
      <c r="K818" s="12"/>
    </row>
    <row r="819" spans="8:11" x14ac:dyDescent="0.15">
      <c r="H819" s="12"/>
      <c r="K819" s="12"/>
    </row>
    <row r="820" spans="8:11" x14ac:dyDescent="0.15">
      <c r="H820" s="12"/>
      <c r="K820" s="12"/>
    </row>
    <row r="821" spans="8:11" x14ac:dyDescent="0.15">
      <c r="H821" s="12"/>
      <c r="K821" s="12"/>
    </row>
    <row r="822" spans="8:11" x14ac:dyDescent="0.15">
      <c r="H822" s="12"/>
      <c r="K822" s="12"/>
    </row>
    <row r="823" spans="8:11" x14ac:dyDescent="0.15">
      <c r="H823" s="12"/>
      <c r="K823" s="12"/>
    </row>
    <row r="824" spans="8:11" x14ac:dyDescent="0.15">
      <c r="H824" s="12"/>
      <c r="K824" s="12"/>
    </row>
    <row r="825" spans="8:11" x14ac:dyDescent="0.15">
      <c r="H825" s="12"/>
      <c r="K825" s="12"/>
    </row>
    <row r="826" spans="8:11" x14ac:dyDescent="0.15">
      <c r="H826" s="12"/>
      <c r="K826" s="12"/>
    </row>
    <row r="827" spans="8:11" x14ac:dyDescent="0.15">
      <c r="H827" s="12"/>
      <c r="K827" s="12"/>
    </row>
    <row r="828" spans="8:11" x14ac:dyDescent="0.15">
      <c r="H828" s="12"/>
      <c r="K828" s="12"/>
    </row>
    <row r="829" spans="8:11" x14ac:dyDescent="0.15">
      <c r="H829" s="12"/>
      <c r="K829" s="12"/>
    </row>
    <row r="830" spans="8:11" x14ac:dyDescent="0.15">
      <c r="H830" s="12"/>
      <c r="K830" s="12"/>
    </row>
    <row r="831" spans="8:11" x14ac:dyDescent="0.15">
      <c r="H831" s="12"/>
      <c r="K831" s="12"/>
    </row>
    <row r="832" spans="8:11" x14ac:dyDescent="0.15">
      <c r="H832" s="12"/>
      <c r="K832" s="12"/>
    </row>
    <row r="833" spans="8:11" x14ac:dyDescent="0.15">
      <c r="H833" s="12"/>
      <c r="K833" s="12"/>
    </row>
    <row r="834" spans="8:11" x14ac:dyDescent="0.15">
      <c r="H834" s="12"/>
      <c r="K834" s="12"/>
    </row>
    <row r="835" spans="8:11" x14ac:dyDescent="0.15">
      <c r="H835" s="12"/>
      <c r="K835" s="12"/>
    </row>
    <row r="836" spans="8:11" x14ac:dyDescent="0.15">
      <c r="H836" s="12"/>
      <c r="K836" s="12"/>
    </row>
    <row r="837" spans="8:11" x14ac:dyDescent="0.15">
      <c r="H837" s="12"/>
      <c r="K837" s="12"/>
    </row>
    <row r="838" spans="8:11" x14ac:dyDescent="0.15">
      <c r="H838" s="12"/>
      <c r="K838" s="12"/>
    </row>
    <row r="839" spans="8:11" x14ac:dyDescent="0.15">
      <c r="H839" s="12"/>
      <c r="K839" s="12"/>
    </row>
    <row r="840" spans="8:11" x14ac:dyDescent="0.15">
      <c r="H840" s="12"/>
      <c r="K840" s="12"/>
    </row>
    <row r="841" spans="8:11" x14ac:dyDescent="0.15">
      <c r="H841" s="12"/>
      <c r="K841" s="12"/>
    </row>
    <row r="842" spans="8:11" x14ac:dyDescent="0.15">
      <c r="H842" s="12"/>
      <c r="K842" s="12"/>
    </row>
    <row r="843" spans="8:11" x14ac:dyDescent="0.15">
      <c r="H843" s="12"/>
      <c r="K843" s="12"/>
    </row>
    <row r="844" spans="8:11" x14ac:dyDescent="0.15">
      <c r="H844" s="12"/>
      <c r="K844" s="12"/>
    </row>
    <row r="845" spans="8:11" x14ac:dyDescent="0.15">
      <c r="H845" s="12"/>
      <c r="K845" s="12"/>
    </row>
    <row r="846" spans="8:11" x14ac:dyDescent="0.15">
      <c r="H846" s="12"/>
      <c r="K846" s="12"/>
    </row>
    <row r="847" spans="8:11" x14ac:dyDescent="0.15">
      <c r="H847" s="12"/>
      <c r="K847" s="12"/>
    </row>
    <row r="848" spans="8:11" x14ac:dyDescent="0.15">
      <c r="H848" s="12"/>
      <c r="K848" s="12"/>
    </row>
    <row r="849" spans="8:11" x14ac:dyDescent="0.15">
      <c r="H849" s="12"/>
      <c r="K849" s="12"/>
    </row>
    <row r="850" spans="8:11" x14ac:dyDescent="0.15">
      <c r="H850" s="12"/>
      <c r="K850" s="12"/>
    </row>
    <row r="851" spans="8:11" x14ac:dyDescent="0.15">
      <c r="H851" s="12"/>
      <c r="K851" s="12"/>
    </row>
    <row r="852" spans="8:11" x14ac:dyDescent="0.15">
      <c r="H852" s="12"/>
      <c r="K852" s="12"/>
    </row>
    <row r="853" spans="8:11" x14ac:dyDescent="0.15">
      <c r="H853" s="12"/>
      <c r="K853" s="12"/>
    </row>
    <row r="854" spans="8:11" x14ac:dyDescent="0.15">
      <c r="H854" s="12"/>
      <c r="K854" s="12"/>
    </row>
    <row r="855" spans="8:11" x14ac:dyDescent="0.15">
      <c r="H855" s="12"/>
      <c r="K855" s="12"/>
    </row>
    <row r="856" spans="8:11" x14ac:dyDescent="0.15">
      <c r="H856" s="12"/>
      <c r="K856" s="12"/>
    </row>
    <row r="857" spans="8:11" x14ac:dyDescent="0.15">
      <c r="H857" s="12"/>
      <c r="K857" s="12"/>
    </row>
    <row r="858" spans="8:11" x14ac:dyDescent="0.15">
      <c r="H858" s="12"/>
      <c r="K858" s="12"/>
    </row>
    <row r="859" spans="8:11" x14ac:dyDescent="0.15">
      <c r="H859" s="12"/>
      <c r="K859" s="12"/>
    </row>
    <row r="860" spans="8:11" x14ac:dyDescent="0.15">
      <c r="H860" s="12"/>
      <c r="K860" s="12"/>
    </row>
    <row r="861" spans="8:11" x14ac:dyDescent="0.15">
      <c r="H861" s="12"/>
      <c r="K861" s="12"/>
    </row>
    <row r="862" spans="8:11" x14ac:dyDescent="0.15">
      <c r="H862" s="12"/>
      <c r="K862" s="12"/>
    </row>
    <row r="863" spans="8:11" x14ac:dyDescent="0.15">
      <c r="H863" s="12"/>
      <c r="K863" s="12"/>
    </row>
    <row r="864" spans="8:11" x14ac:dyDescent="0.15">
      <c r="H864" s="12"/>
      <c r="K864" s="12"/>
    </row>
    <row r="865" spans="8:11" x14ac:dyDescent="0.15">
      <c r="H865" s="12"/>
      <c r="K865" s="12"/>
    </row>
    <row r="866" spans="8:11" x14ac:dyDescent="0.15">
      <c r="H866" s="12"/>
      <c r="K866" s="12"/>
    </row>
    <row r="867" spans="8:11" x14ac:dyDescent="0.15">
      <c r="H867" s="12"/>
      <c r="K867" s="12"/>
    </row>
    <row r="868" spans="8:11" x14ac:dyDescent="0.15">
      <c r="H868" s="12"/>
      <c r="K868" s="12"/>
    </row>
    <row r="869" spans="8:11" x14ac:dyDescent="0.15">
      <c r="H869" s="12"/>
      <c r="K869" s="12"/>
    </row>
    <row r="870" spans="8:11" x14ac:dyDescent="0.15">
      <c r="H870" s="12"/>
      <c r="K870" s="12"/>
    </row>
    <row r="871" spans="8:11" x14ac:dyDescent="0.15">
      <c r="H871" s="12"/>
      <c r="K871" s="12"/>
    </row>
    <row r="872" spans="8:11" x14ac:dyDescent="0.15">
      <c r="H872" s="12"/>
      <c r="K872" s="12"/>
    </row>
    <row r="873" spans="8:11" x14ac:dyDescent="0.15">
      <c r="H873" s="12"/>
      <c r="K873" s="12"/>
    </row>
    <row r="874" spans="8:11" x14ac:dyDescent="0.15">
      <c r="H874" s="12"/>
      <c r="K874" s="12"/>
    </row>
    <row r="875" spans="8:11" x14ac:dyDescent="0.15">
      <c r="H875" s="12"/>
      <c r="K875" s="12"/>
    </row>
    <row r="876" spans="8:11" x14ac:dyDescent="0.15">
      <c r="H876" s="12"/>
      <c r="K876" s="12"/>
    </row>
    <row r="877" spans="8:11" x14ac:dyDescent="0.15">
      <c r="H877" s="12"/>
      <c r="K877" s="12"/>
    </row>
    <row r="878" spans="8:11" x14ac:dyDescent="0.15">
      <c r="H878" s="12"/>
      <c r="K878" s="12"/>
    </row>
    <row r="879" spans="8:11" x14ac:dyDescent="0.15">
      <c r="H879" s="12"/>
      <c r="K879" s="12"/>
    </row>
    <row r="880" spans="8:11" x14ac:dyDescent="0.15">
      <c r="H880" s="12"/>
      <c r="K880" s="12"/>
    </row>
    <row r="881" spans="8:11" x14ac:dyDescent="0.15">
      <c r="H881" s="12"/>
      <c r="K881" s="12"/>
    </row>
    <row r="882" spans="8:11" x14ac:dyDescent="0.15">
      <c r="H882" s="12"/>
      <c r="K882" s="12"/>
    </row>
    <row r="883" spans="8:11" x14ac:dyDescent="0.15">
      <c r="H883" s="12"/>
      <c r="K883" s="12"/>
    </row>
    <row r="884" spans="8:11" x14ac:dyDescent="0.15">
      <c r="H884" s="12"/>
      <c r="K884" s="12"/>
    </row>
    <row r="885" spans="8:11" x14ac:dyDescent="0.15">
      <c r="H885" s="12"/>
      <c r="K885" s="12"/>
    </row>
    <row r="886" spans="8:11" x14ac:dyDescent="0.15">
      <c r="H886" s="12"/>
      <c r="K886" s="12"/>
    </row>
    <row r="887" spans="8:11" x14ac:dyDescent="0.15">
      <c r="H887" s="12"/>
      <c r="K887" s="12"/>
    </row>
    <row r="888" spans="8:11" x14ac:dyDescent="0.15">
      <c r="H888" s="12"/>
      <c r="K888" s="12"/>
    </row>
    <row r="889" spans="8:11" x14ac:dyDescent="0.15">
      <c r="H889" s="12"/>
      <c r="K889" s="12"/>
    </row>
    <row r="890" spans="8:11" x14ac:dyDescent="0.15">
      <c r="H890" s="12"/>
      <c r="K890" s="12"/>
    </row>
    <row r="891" spans="8:11" x14ac:dyDescent="0.15">
      <c r="H891" s="12"/>
      <c r="K891" s="12"/>
    </row>
    <row r="892" spans="8:11" x14ac:dyDescent="0.15">
      <c r="H892" s="12"/>
      <c r="K892" s="12"/>
    </row>
    <row r="893" spans="8:11" x14ac:dyDescent="0.15">
      <c r="H893" s="12"/>
      <c r="K893" s="12"/>
    </row>
    <row r="894" spans="8:11" x14ac:dyDescent="0.15">
      <c r="H894" s="12"/>
      <c r="K894" s="12"/>
    </row>
    <row r="895" spans="8:11" x14ac:dyDescent="0.15">
      <c r="H895" s="12"/>
      <c r="K895" s="12"/>
    </row>
    <row r="896" spans="8:11" x14ac:dyDescent="0.15">
      <c r="H896" s="12"/>
      <c r="K896" s="12"/>
    </row>
    <row r="897" spans="8:11" x14ac:dyDescent="0.15">
      <c r="H897" s="12"/>
      <c r="K897" s="12"/>
    </row>
    <row r="898" spans="8:11" x14ac:dyDescent="0.15">
      <c r="H898" s="12"/>
      <c r="K898" s="12"/>
    </row>
    <row r="899" spans="8:11" x14ac:dyDescent="0.15">
      <c r="H899" s="12"/>
      <c r="K899" s="12"/>
    </row>
    <row r="900" spans="8:11" x14ac:dyDescent="0.15">
      <c r="H900" s="12"/>
      <c r="K900" s="12"/>
    </row>
    <row r="901" spans="8:11" x14ac:dyDescent="0.15">
      <c r="H901" s="12"/>
      <c r="K901" s="12"/>
    </row>
    <row r="902" spans="8:11" x14ac:dyDescent="0.15">
      <c r="H902" s="12"/>
      <c r="K902" s="12"/>
    </row>
    <row r="903" spans="8:11" x14ac:dyDescent="0.15">
      <c r="H903" s="12"/>
      <c r="K903" s="12"/>
    </row>
    <row r="904" spans="8:11" x14ac:dyDescent="0.15">
      <c r="H904" s="12"/>
      <c r="K904" s="12"/>
    </row>
    <row r="905" spans="8:11" x14ac:dyDescent="0.15">
      <c r="H905" s="12"/>
      <c r="K905" s="12"/>
    </row>
    <row r="906" spans="8:11" x14ac:dyDescent="0.15">
      <c r="H906" s="12"/>
      <c r="K906" s="12"/>
    </row>
    <row r="907" spans="8:11" x14ac:dyDescent="0.15">
      <c r="H907" s="12"/>
      <c r="K907" s="12"/>
    </row>
    <row r="908" spans="8:11" x14ac:dyDescent="0.15">
      <c r="H908" s="12"/>
      <c r="K908" s="12"/>
    </row>
    <row r="909" spans="8:11" x14ac:dyDescent="0.15">
      <c r="H909" s="12"/>
      <c r="K909" s="12"/>
    </row>
    <row r="910" spans="8:11" x14ac:dyDescent="0.15">
      <c r="H910" s="12"/>
      <c r="K910" s="12"/>
    </row>
    <row r="911" spans="8:11" x14ac:dyDescent="0.15">
      <c r="H911" s="12"/>
      <c r="K911" s="12"/>
    </row>
    <row r="912" spans="8:11" x14ac:dyDescent="0.15">
      <c r="H912" s="12"/>
      <c r="K912" s="12"/>
    </row>
    <row r="913" spans="8:11" x14ac:dyDescent="0.15">
      <c r="H913" s="12"/>
      <c r="K913" s="12"/>
    </row>
    <row r="914" spans="8:11" x14ac:dyDescent="0.15">
      <c r="H914" s="12"/>
      <c r="K914" s="12"/>
    </row>
    <row r="915" spans="8:11" x14ac:dyDescent="0.15">
      <c r="H915" s="12"/>
      <c r="K915" s="12"/>
    </row>
    <row r="916" spans="8:11" x14ac:dyDescent="0.15">
      <c r="H916" s="12"/>
      <c r="K916" s="12"/>
    </row>
    <row r="917" spans="8:11" x14ac:dyDescent="0.15">
      <c r="H917" s="12"/>
      <c r="K917" s="12"/>
    </row>
    <row r="918" spans="8:11" x14ac:dyDescent="0.15">
      <c r="H918" s="12"/>
      <c r="K918" s="12"/>
    </row>
    <row r="919" spans="8:11" x14ac:dyDescent="0.15">
      <c r="H919" s="12"/>
      <c r="K919" s="12"/>
    </row>
    <row r="920" spans="8:11" x14ac:dyDescent="0.15">
      <c r="H920" s="12"/>
      <c r="K920" s="12"/>
    </row>
    <row r="921" spans="8:11" x14ac:dyDescent="0.15">
      <c r="H921" s="12"/>
      <c r="K921" s="12"/>
    </row>
    <row r="922" spans="8:11" x14ac:dyDescent="0.15">
      <c r="H922" s="12"/>
      <c r="K922" s="12"/>
    </row>
    <row r="923" spans="8:11" x14ac:dyDescent="0.15">
      <c r="H923" s="12"/>
      <c r="K923" s="12"/>
    </row>
    <row r="924" spans="8:11" x14ac:dyDescent="0.15">
      <c r="H924" s="12"/>
      <c r="K924" s="12"/>
    </row>
    <row r="925" spans="8:11" x14ac:dyDescent="0.15">
      <c r="H925" s="12"/>
      <c r="K925" s="12"/>
    </row>
    <row r="926" spans="8:11" x14ac:dyDescent="0.15">
      <c r="H926" s="12"/>
      <c r="K926" s="12"/>
    </row>
    <row r="927" spans="8:11" x14ac:dyDescent="0.15">
      <c r="H927" s="12"/>
      <c r="K927" s="12"/>
    </row>
    <row r="928" spans="8:11" x14ac:dyDescent="0.15">
      <c r="H928" s="12"/>
      <c r="K928" s="12"/>
    </row>
    <row r="929" spans="8:11" x14ac:dyDescent="0.15">
      <c r="H929" s="12"/>
      <c r="K929" s="12"/>
    </row>
    <row r="930" spans="8:11" x14ac:dyDescent="0.15">
      <c r="H930" s="12"/>
      <c r="K930" s="12"/>
    </row>
    <row r="931" spans="8:11" x14ac:dyDescent="0.15">
      <c r="H931" s="12"/>
      <c r="K931" s="12"/>
    </row>
    <row r="932" spans="8:11" x14ac:dyDescent="0.15">
      <c r="H932" s="12"/>
      <c r="K932" s="12"/>
    </row>
    <row r="933" spans="8:11" x14ac:dyDescent="0.15">
      <c r="H933" s="12"/>
      <c r="K933" s="12"/>
    </row>
    <row r="934" spans="8:11" x14ac:dyDescent="0.15">
      <c r="H934" s="12"/>
      <c r="K934" s="12"/>
    </row>
    <row r="935" spans="8:11" x14ac:dyDescent="0.15">
      <c r="H935" s="12"/>
      <c r="K935" s="12"/>
    </row>
    <row r="936" spans="8:11" x14ac:dyDescent="0.15">
      <c r="H936" s="12"/>
      <c r="K936" s="12"/>
    </row>
    <row r="937" spans="8:11" x14ac:dyDescent="0.15">
      <c r="H937" s="12"/>
      <c r="K937" s="12"/>
    </row>
    <row r="938" spans="8:11" x14ac:dyDescent="0.15">
      <c r="H938" s="12"/>
      <c r="K938" s="12"/>
    </row>
    <row r="939" spans="8:11" x14ac:dyDescent="0.15">
      <c r="H939" s="12"/>
      <c r="K939" s="12"/>
    </row>
    <row r="940" spans="8:11" x14ac:dyDescent="0.15">
      <c r="H940" s="12"/>
      <c r="K940" s="12"/>
    </row>
    <row r="941" spans="8:11" x14ac:dyDescent="0.15">
      <c r="H941" s="12"/>
      <c r="K941" s="12"/>
    </row>
    <row r="942" spans="8:11" x14ac:dyDescent="0.15">
      <c r="H942" s="12"/>
      <c r="K942" s="12"/>
    </row>
    <row r="943" spans="8:11" x14ac:dyDescent="0.15">
      <c r="H943" s="12"/>
      <c r="K943" s="12"/>
    </row>
    <row r="944" spans="8:11" x14ac:dyDescent="0.15">
      <c r="H944" s="12"/>
      <c r="K944" s="12"/>
    </row>
    <row r="945" spans="8:11" x14ac:dyDescent="0.15">
      <c r="H945" s="12"/>
      <c r="K945" s="12"/>
    </row>
    <row r="946" spans="8:11" x14ac:dyDescent="0.15">
      <c r="H946" s="12"/>
      <c r="K946" s="12"/>
    </row>
    <row r="947" spans="8:11" x14ac:dyDescent="0.15">
      <c r="H947" s="12"/>
      <c r="K947" s="12"/>
    </row>
    <row r="948" spans="8:11" x14ac:dyDescent="0.15">
      <c r="H948" s="12"/>
      <c r="K948" s="12"/>
    </row>
    <row r="949" spans="8:11" x14ac:dyDescent="0.15">
      <c r="H949" s="12"/>
      <c r="K949" s="12"/>
    </row>
    <row r="950" spans="8:11" x14ac:dyDescent="0.15">
      <c r="H950" s="12"/>
      <c r="K950" s="12"/>
    </row>
    <row r="951" spans="8:11" x14ac:dyDescent="0.15">
      <c r="H951" s="12"/>
      <c r="K951" s="12"/>
    </row>
    <row r="952" spans="8:11" x14ac:dyDescent="0.15">
      <c r="H952" s="12"/>
      <c r="K952" s="12"/>
    </row>
    <row r="953" spans="8:11" x14ac:dyDescent="0.15">
      <c r="H953" s="12"/>
      <c r="K953" s="12"/>
    </row>
    <row r="954" spans="8:11" x14ac:dyDescent="0.15">
      <c r="H954" s="12"/>
      <c r="K954" s="12"/>
    </row>
    <row r="955" spans="8:11" x14ac:dyDescent="0.15">
      <c r="H955" s="12"/>
      <c r="K955" s="12"/>
    </row>
    <row r="956" spans="8:11" x14ac:dyDescent="0.15">
      <c r="H956" s="12"/>
      <c r="K956" s="12"/>
    </row>
    <row r="957" spans="8:11" x14ac:dyDescent="0.15">
      <c r="H957" s="12"/>
      <c r="K957" s="12"/>
    </row>
    <row r="958" spans="8:11" x14ac:dyDescent="0.15">
      <c r="H958" s="12"/>
      <c r="K958" s="12"/>
    </row>
    <row r="959" spans="8:11" x14ac:dyDescent="0.15">
      <c r="H959" s="12"/>
      <c r="K959" s="12"/>
    </row>
    <row r="960" spans="8:11" x14ac:dyDescent="0.15">
      <c r="H960" s="12"/>
      <c r="K960" s="12"/>
    </row>
    <row r="961" spans="8:11" x14ac:dyDescent="0.15">
      <c r="H961" s="12"/>
      <c r="K961" s="12"/>
    </row>
    <row r="962" spans="8:11" x14ac:dyDescent="0.15">
      <c r="H962" s="12"/>
      <c r="K962" s="12"/>
    </row>
    <row r="963" spans="8:11" x14ac:dyDescent="0.15">
      <c r="H963" s="12"/>
      <c r="K963" s="12"/>
    </row>
    <row r="964" spans="8:11" x14ac:dyDescent="0.15">
      <c r="H964" s="12"/>
      <c r="K964" s="12"/>
    </row>
    <row r="965" spans="8:11" x14ac:dyDescent="0.15">
      <c r="H965" s="12"/>
      <c r="K965" s="12"/>
    </row>
    <row r="966" spans="8:11" x14ac:dyDescent="0.15">
      <c r="H966" s="12"/>
      <c r="K966" s="12"/>
    </row>
    <row r="967" spans="8:11" x14ac:dyDescent="0.15">
      <c r="H967" s="12"/>
      <c r="K967" s="12"/>
    </row>
    <row r="968" spans="8:11" x14ac:dyDescent="0.15">
      <c r="H968" s="12"/>
      <c r="K968" s="12"/>
    </row>
    <row r="969" spans="8:11" x14ac:dyDescent="0.15">
      <c r="H969" s="12"/>
      <c r="K969" s="12"/>
    </row>
    <row r="970" spans="8:11" x14ac:dyDescent="0.15">
      <c r="H970" s="12"/>
      <c r="K970" s="12"/>
    </row>
    <row r="971" spans="8:11" x14ac:dyDescent="0.15">
      <c r="H971" s="12"/>
      <c r="K971" s="12"/>
    </row>
    <row r="972" spans="8:11" x14ac:dyDescent="0.15">
      <c r="H972" s="12"/>
      <c r="K972" s="12"/>
    </row>
    <row r="973" spans="8:11" x14ac:dyDescent="0.15">
      <c r="H973" s="12"/>
      <c r="K973" s="12"/>
    </row>
    <row r="974" spans="8:11" x14ac:dyDescent="0.15">
      <c r="H974" s="12"/>
      <c r="K974" s="12"/>
    </row>
    <row r="975" spans="8:11" x14ac:dyDescent="0.15">
      <c r="H975" s="12"/>
      <c r="K975" s="12"/>
    </row>
    <row r="976" spans="8:11" x14ac:dyDescent="0.15">
      <c r="H976" s="12"/>
      <c r="K976" s="12"/>
    </row>
    <row r="977" spans="8:11" x14ac:dyDescent="0.15">
      <c r="H977" s="12"/>
      <c r="K977" s="12"/>
    </row>
    <row r="978" spans="8:11" x14ac:dyDescent="0.15">
      <c r="H978" s="12"/>
      <c r="K978" s="12"/>
    </row>
    <row r="979" spans="8:11" x14ac:dyDescent="0.15">
      <c r="H979" s="12"/>
      <c r="K979" s="12"/>
    </row>
    <row r="980" spans="8:11" x14ac:dyDescent="0.15">
      <c r="H980" s="12"/>
      <c r="K980" s="12"/>
    </row>
    <row r="981" spans="8:11" x14ac:dyDescent="0.15">
      <c r="H981" s="12"/>
      <c r="K981" s="12"/>
    </row>
    <row r="982" spans="8:11" x14ac:dyDescent="0.15">
      <c r="H982" s="12"/>
      <c r="K982" s="12"/>
    </row>
    <row r="983" spans="8:11" x14ac:dyDescent="0.15">
      <c r="H983" s="12"/>
      <c r="K983" s="12"/>
    </row>
    <row r="984" spans="8:11" x14ac:dyDescent="0.15">
      <c r="H984" s="12"/>
      <c r="K984" s="12"/>
    </row>
    <row r="985" spans="8:11" x14ac:dyDescent="0.15">
      <c r="H985" s="12"/>
      <c r="K985" s="12"/>
    </row>
    <row r="986" spans="8:11" x14ac:dyDescent="0.15">
      <c r="H986" s="12"/>
      <c r="K986" s="12"/>
    </row>
    <row r="987" spans="8:11" x14ac:dyDescent="0.15">
      <c r="H987" s="12"/>
      <c r="K987" s="12"/>
    </row>
    <row r="988" spans="8:11" x14ac:dyDescent="0.15">
      <c r="H988" s="12"/>
      <c r="K988" s="12"/>
    </row>
    <row r="989" spans="8:11" x14ac:dyDescent="0.15">
      <c r="H989" s="12"/>
      <c r="K989" s="12"/>
    </row>
    <row r="990" spans="8:11" x14ac:dyDescent="0.15">
      <c r="H990" s="12"/>
      <c r="K990" s="12"/>
    </row>
    <row r="991" spans="8:11" x14ac:dyDescent="0.15">
      <c r="H991" s="12"/>
      <c r="K991" s="12"/>
    </row>
    <row r="992" spans="8:11" x14ac:dyDescent="0.15">
      <c r="H992" s="12"/>
      <c r="K992" s="12"/>
    </row>
    <row r="993" spans="8:11" x14ac:dyDescent="0.15">
      <c r="H993" s="12"/>
      <c r="K993" s="12"/>
    </row>
    <row r="994" spans="8:11" x14ac:dyDescent="0.15">
      <c r="H994" s="12"/>
      <c r="K994" s="12"/>
    </row>
    <row r="995" spans="8:11" x14ac:dyDescent="0.15">
      <c r="H995" s="12"/>
      <c r="K995" s="12"/>
    </row>
    <row r="996" spans="8:11" x14ac:dyDescent="0.15">
      <c r="H996" s="12"/>
      <c r="K996" s="12"/>
    </row>
    <row r="997" spans="8:11" x14ac:dyDescent="0.15">
      <c r="H997" s="12"/>
      <c r="K997" s="12"/>
    </row>
    <row r="998" spans="8:11" x14ac:dyDescent="0.15">
      <c r="H998" s="12"/>
      <c r="K998" s="12"/>
    </row>
    <row r="999" spans="8:11" x14ac:dyDescent="0.15">
      <c r="H999" s="12"/>
      <c r="K999" s="12"/>
    </row>
    <row r="1000" spans="8:11" x14ac:dyDescent="0.15">
      <c r="H1000" s="12"/>
      <c r="K1000" s="12"/>
    </row>
    <row r="1001" spans="8:11" x14ac:dyDescent="0.15">
      <c r="H1001" s="12"/>
      <c r="K1001" s="12"/>
    </row>
    <row r="1002" spans="8:11" x14ac:dyDescent="0.15">
      <c r="H1002" s="12"/>
      <c r="K1002" s="12"/>
    </row>
    <row r="1003" spans="8:11" x14ac:dyDescent="0.15">
      <c r="H1003" s="12"/>
      <c r="K1003" s="12"/>
    </row>
    <row r="1004" spans="8:11" x14ac:dyDescent="0.15">
      <c r="H1004" s="12"/>
      <c r="K1004" s="12"/>
    </row>
    <row r="1005" spans="8:11" x14ac:dyDescent="0.15">
      <c r="H1005" s="12"/>
      <c r="K1005" s="12"/>
    </row>
    <row r="1006" spans="8:11" x14ac:dyDescent="0.15">
      <c r="H1006" s="12"/>
      <c r="K1006" s="12"/>
    </row>
    <row r="1007" spans="8:11" x14ac:dyDescent="0.15">
      <c r="H1007" s="12"/>
      <c r="K1007" s="12"/>
    </row>
    <row r="1008" spans="8:11" x14ac:dyDescent="0.15">
      <c r="H1008" s="12"/>
      <c r="K1008" s="12"/>
    </row>
    <row r="1009" spans="8:11" x14ac:dyDescent="0.15">
      <c r="H1009" s="12"/>
      <c r="K1009" s="12"/>
    </row>
    <row r="1010" spans="8:11" x14ac:dyDescent="0.15">
      <c r="H1010" s="12"/>
      <c r="K1010" s="12"/>
    </row>
    <row r="1011" spans="8:11" x14ac:dyDescent="0.15">
      <c r="H1011" s="12"/>
      <c r="K1011" s="12"/>
    </row>
    <row r="1012" spans="8:11" x14ac:dyDescent="0.15">
      <c r="H1012" s="12"/>
      <c r="K1012" s="12"/>
    </row>
    <row r="1013" spans="8:11" x14ac:dyDescent="0.15">
      <c r="H1013" s="12"/>
      <c r="K1013" s="12"/>
    </row>
    <row r="1014" spans="8:11" x14ac:dyDescent="0.15">
      <c r="H1014" s="12"/>
      <c r="K1014" s="12"/>
    </row>
    <row r="1015" spans="8:11" x14ac:dyDescent="0.15">
      <c r="H1015" s="12"/>
      <c r="K1015" s="12"/>
    </row>
    <row r="1016" spans="8:11" x14ac:dyDescent="0.15">
      <c r="H1016" s="12"/>
      <c r="K1016" s="12"/>
    </row>
    <row r="1017" spans="8:11" x14ac:dyDescent="0.15">
      <c r="H1017" s="12"/>
      <c r="K1017" s="12"/>
    </row>
    <row r="1018" spans="8:11" x14ac:dyDescent="0.15">
      <c r="H1018" s="12"/>
      <c r="K1018" s="12"/>
    </row>
    <row r="1019" spans="8:11" x14ac:dyDescent="0.15">
      <c r="H1019" s="12"/>
      <c r="K1019" s="12"/>
    </row>
    <row r="1020" spans="8:11" x14ac:dyDescent="0.15">
      <c r="H1020" s="12"/>
      <c r="K1020" s="12"/>
    </row>
    <row r="1021" spans="8:11" x14ac:dyDescent="0.15">
      <c r="H1021" s="12"/>
      <c r="K1021" s="12"/>
    </row>
    <row r="1022" spans="8:11" x14ac:dyDescent="0.15">
      <c r="H1022" s="12"/>
      <c r="K1022" s="12"/>
    </row>
    <row r="1023" spans="8:11" x14ac:dyDescent="0.15">
      <c r="H1023" s="12"/>
      <c r="K1023" s="12"/>
    </row>
    <row r="1024" spans="8:11" x14ac:dyDescent="0.15">
      <c r="H1024" s="12"/>
      <c r="K1024" s="12"/>
    </row>
    <row r="1025" spans="8:11" x14ac:dyDescent="0.15">
      <c r="H1025" s="12"/>
      <c r="K1025" s="12"/>
    </row>
    <row r="1026" spans="8:11" x14ac:dyDescent="0.15">
      <c r="H1026" s="12"/>
      <c r="K1026" s="12"/>
    </row>
    <row r="1027" spans="8:11" x14ac:dyDescent="0.15">
      <c r="H1027" s="12"/>
      <c r="K1027" s="12"/>
    </row>
    <row r="1028" spans="8:11" x14ac:dyDescent="0.15">
      <c r="H1028" s="12"/>
      <c r="K1028" s="12"/>
    </row>
    <row r="1029" spans="8:11" x14ac:dyDescent="0.15">
      <c r="H1029" s="12"/>
      <c r="K1029" s="12"/>
    </row>
    <row r="1030" spans="8:11" x14ac:dyDescent="0.15">
      <c r="H1030" s="12"/>
      <c r="K1030" s="12"/>
    </row>
    <row r="1031" spans="8:11" x14ac:dyDescent="0.15">
      <c r="H1031" s="12"/>
      <c r="K1031" s="12"/>
    </row>
    <row r="1032" spans="8:11" x14ac:dyDescent="0.15">
      <c r="H1032" s="12"/>
      <c r="K1032" s="12"/>
    </row>
    <row r="1033" spans="8:11" x14ac:dyDescent="0.15">
      <c r="H1033" s="12"/>
      <c r="K1033" s="12"/>
    </row>
    <row r="1034" spans="8:11" x14ac:dyDescent="0.15">
      <c r="H1034" s="12"/>
      <c r="K1034" s="12"/>
    </row>
    <row r="1035" spans="8:11" x14ac:dyDescent="0.15">
      <c r="H1035" s="12"/>
      <c r="K1035" s="12"/>
    </row>
    <row r="1036" spans="8:11" x14ac:dyDescent="0.15">
      <c r="H1036" s="12"/>
      <c r="K1036" s="12"/>
    </row>
    <row r="1037" spans="8:11" x14ac:dyDescent="0.15">
      <c r="H1037" s="12"/>
      <c r="K1037" s="12"/>
    </row>
    <row r="1038" spans="8:11" x14ac:dyDescent="0.15">
      <c r="H1038" s="12"/>
      <c r="K1038" s="12"/>
    </row>
    <row r="1039" spans="8:11" x14ac:dyDescent="0.15">
      <c r="H1039" s="12"/>
      <c r="K1039" s="12"/>
    </row>
    <row r="1040" spans="8:11" x14ac:dyDescent="0.15">
      <c r="H1040" s="12"/>
      <c r="K1040" s="12"/>
    </row>
    <row r="1041" spans="8:11" x14ac:dyDescent="0.15">
      <c r="H1041" s="12"/>
      <c r="K1041" s="12"/>
    </row>
    <row r="1042" spans="8:11" x14ac:dyDescent="0.15">
      <c r="H1042" s="12"/>
      <c r="K1042" s="12"/>
    </row>
    <row r="1043" spans="8:11" x14ac:dyDescent="0.15">
      <c r="H1043" s="12"/>
      <c r="K1043" s="12"/>
    </row>
    <row r="1044" spans="8:11" x14ac:dyDescent="0.15">
      <c r="H1044" s="12"/>
      <c r="K1044" s="12"/>
    </row>
    <row r="1045" spans="8:11" x14ac:dyDescent="0.15">
      <c r="H1045" s="12"/>
      <c r="K1045" s="12"/>
    </row>
    <row r="1046" spans="8:11" x14ac:dyDescent="0.15">
      <c r="H1046" s="12"/>
      <c r="K1046" s="12"/>
    </row>
    <row r="1047" spans="8:11" x14ac:dyDescent="0.15">
      <c r="H1047" s="12"/>
      <c r="K1047" s="12"/>
    </row>
    <row r="1048" spans="8:11" x14ac:dyDescent="0.15">
      <c r="H1048" s="12"/>
      <c r="K1048" s="12"/>
    </row>
    <row r="1049" spans="8:11" x14ac:dyDescent="0.15">
      <c r="H1049" s="12"/>
      <c r="K1049" s="12"/>
    </row>
    <row r="1050" spans="8:11" x14ac:dyDescent="0.15">
      <c r="H1050" s="12"/>
      <c r="K1050" s="12"/>
    </row>
    <row r="1051" spans="8:11" x14ac:dyDescent="0.15">
      <c r="H1051" s="12"/>
      <c r="K1051" s="12"/>
    </row>
    <row r="1052" spans="8:11" x14ac:dyDescent="0.15">
      <c r="H1052" s="12"/>
      <c r="K1052" s="12"/>
    </row>
    <row r="1053" spans="8:11" x14ac:dyDescent="0.15">
      <c r="H1053" s="12"/>
      <c r="K1053" s="12"/>
    </row>
    <row r="1054" spans="8:11" x14ac:dyDescent="0.15">
      <c r="H1054" s="12"/>
      <c r="K1054" s="12"/>
    </row>
    <row r="1055" spans="8:11" x14ac:dyDescent="0.15">
      <c r="H1055" s="12"/>
      <c r="K1055" s="12"/>
    </row>
    <row r="1056" spans="8:11" x14ac:dyDescent="0.15">
      <c r="H1056" s="12"/>
      <c r="K1056" s="12"/>
    </row>
    <row r="1057" spans="8:11" x14ac:dyDescent="0.15">
      <c r="H1057" s="12"/>
      <c r="K1057" s="12"/>
    </row>
    <row r="1058" spans="8:11" x14ac:dyDescent="0.15">
      <c r="H1058" s="12"/>
      <c r="K1058" s="12"/>
    </row>
    <row r="1059" spans="8:11" x14ac:dyDescent="0.15">
      <c r="H1059" s="12"/>
      <c r="K1059" s="12"/>
    </row>
    <row r="1060" spans="8:11" x14ac:dyDescent="0.15">
      <c r="H1060" s="12"/>
      <c r="K1060" s="12"/>
    </row>
    <row r="1061" spans="8:11" x14ac:dyDescent="0.15">
      <c r="H1061" s="12"/>
      <c r="K1061" s="12"/>
    </row>
    <row r="1062" spans="8:11" x14ac:dyDescent="0.15">
      <c r="H1062" s="12"/>
      <c r="K1062" s="12"/>
    </row>
    <row r="1063" spans="8:11" x14ac:dyDescent="0.15">
      <c r="H1063" s="12"/>
      <c r="K1063" s="12"/>
    </row>
    <row r="1064" spans="8:11" x14ac:dyDescent="0.15">
      <c r="H1064" s="12"/>
      <c r="K1064" s="12"/>
    </row>
    <row r="1065" spans="8:11" x14ac:dyDescent="0.15">
      <c r="H1065" s="12"/>
      <c r="K1065" s="12"/>
    </row>
    <row r="1066" spans="8:11" x14ac:dyDescent="0.15">
      <c r="H1066" s="12"/>
      <c r="K1066" s="12"/>
    </row>
    <row r="1067" spans="8:11" x14ac:dyDescent="0.15">
      <c r="H1067" s="12"/>
      <c r="K1067" s="12"/>
    </row>
    <row r="1068" spans="8:11" x14ac:dyDescent="0.15">
      <c r="H1068" s="12"/>
      <c r="K1068" s="12"/>
    </row>
    <row r="1069" spans="8:11" x14ac:dyDescent="0.15">
      <c r="H1069" s="12"/>
      <c r="K1069" s="12"/>
    </row>
    <row r="1070" spans="8:11" x14ac:dyDescent="0.15">
      <c r="H1070" s="12"/>
      <c r="K1070" s="12"/>
    </row>
    <row r="1071" spans="8:11" x14ac:dyDescent="0.15">
      <c r="H1071" s="12"/>
      <c r="K1071" s="12"/>
    </row>
    <row r="1072" spans="8:11" x14ac:dyDescent="0.15">
      <c r="H1072" s="12"/>
      <c r="K1072" s="12"/>
    </row>
    <row r="1073" spans="8:11" x14ac:dyDescent="0.15">
      <c r="H1073" s="12"/>
      <c r="K1073" s="12"/>
    </row>
    <row r="1074" spans="8:11" x14ac:dyDescent="0.15">
      <c r="H1074" s="12"/>
      <c r="K1074" s="12"/>
    </row>
    <row r="1075" spans="8:11" x14ac:dyDescent="0.15">
      <c r="H1075" s="12"/>
      <c r="K1075" s="12"/>
    </row>
    <row r="1076" spans="8:11" x14ac:dyDescent="0.15">
      <c r="H1076" s="12"/>
      <c r="K1076" s="12"/>
    </row>
    <row r="1077" spans="8:11" x14ac:dyDescent="0.15">
      <c r="H1077" s="12"/>
      <c r="K1077" s="12"/>
    </row>
    <row r="1078" spans="8:11" x14ac:dyDescent="0.15">
      <c r="H1078" s="12"/>
      <c r="K1078" s="12"/>
    </row>
    <row r="1079" spans="8:11" x14ac:dyDescent="0.15">
      <c r="H1079" s="12"/>
      <c r="K1079" s="12"/>
    </row>
    <row r="1080" spans="8:11" x14ac:dyDescent="0.15">
      <c r="H1080" s="12"/>
      <c r="K1080" s="12"/>
    </row>
    <row r="1081" spans="8:11" x14ac:dyDescent="0.15">
      <c r="H1081" s="12"/>
      <c r="K1081" s="12"/>
    </row>
    <row r="1082" spans="8:11" x14ac:dyDescent="0.15">
      <c r="H1082" s="12"/>
      <c r="K1082" s="12"/>
    </row>
    <row r="1083" spans="8:11" x14ac:dyDescent="0.15">
      <c r="H1083" s="12"/>
      <c r="K1083" s="12"/>
    </row>
    <row r="1084" spans="8:11" x14ac:dyDescent="0.15">
      <c r="H1084" s="12"/>
      <c r="K1084" s="12"/>
    </row>
    <row r="1085" spans="8:11" x14ac:dyDescent="0.15">
      <c r="H1085" s="12"/>
      <c r="K1085" s="12"/>
    </row>
    <row r="1086" spans="8:11" x14ac:dyDescent="0.15">
      <c r="H1086" s="12"/>
      <c r="K1086" s="12"/>
    </row>
    <row r="1087" spans="8:11" x14ac:dyDescent="0.15">
      <c r="H1087" s="12"/>
      <c r="K1087" s="12"/>
    </row>
    <row r="1088" spans="8:11" x14ac:dyDescent="0.15">
      <c r="H1088" s="12"/>
      <c r="K1088" s="12"/>
    </row>
    <row r="1089" spans="8:11" x14ac:dyDescent="0.15">
      <c r="H1089" s="12"/>
      <c r="K1089" s="12"/>
    </row>
    <row r="1090" spans="8:11" x14ac:dyDescent="0.15">
      <c r="H1090" s="12"/>
      <c r="K1090" s="12"/>
    </row>
    <row r="1091" spans="8:11" x14ac:dyDescent="0.15">
      <c r="H1091" s="12"/>
      <c r="K1091" s="12"/>
    </row>
    <row r="1092" spans="8:11" x14ac:dyDescent="0.15">
      <c r="H1092" s="12"/>
      <c r="K1092" s="12"/>
    </row>
    <row r="1093" spans="8:11" x14ac:dyDescent="0.15">
      <c r="H1093" s="12"/>
      <c r="K1093" s="12"/>
    </row>
    <row r="1094" spans="8:11" x14ac:dyDescent="0.15">
      <c r="H1094" s="12"/>
      <c r="K1094" s="12"/>
    </row>
    <row r="1095" spans="8:11" x14ac:dyDescent="0.15">
      <c r="H1095" s="12"/>
      <c r="K1095" s="12"/>
    </row>
    <row r="1096" spans="8:11" x14ac:dyDescent="0.15">
      <c r="H1096" s="12"/>
      <c r="K1096" s="12"/>
    </row>
    <row r="1097" spans="8:11" x14ac:dyDescent="0.15">
      <c r="H1097" s="12"/>
      <c r="K1097" s="12"/>
    </row>
    <row r="1098" spans="8:11" x14ac:dyDescent="0.15">
      <c r="H1098" s="12"/>
      <c r="K1098" s="12"/>
    </row>
    <row r="1099" spans="8:11" x14ac:dyDescent="0.15">
      <c r="H1099" s="12"/>
      <c r="K1099" s="12"/>
    </row>
    <row r="1100" spans="8:11" x14ac:dyDescent="0.15">
      <c r="H1100" s="12"/>
      <c r="K1100" s="12"/>
    </row>
    <row r="1101" spans="8:11" x14ac:dyDescent="0.15">
      <c r="H1101" s="12"/>
      <c r="K1101" s="12"/>
    </row>
    <row r="1102" spans="8:11" x14ac:dyDescent="0.15">
      <c r="H1102" s="12"/>
      <c r="K1102" s="12"/>
    </row>
    <row r="1103" spans="8:11" x14ac:dyDescent="0.15">
      <c r="H1103" s="12"/>
      <c r="K1103" s="12"/>
    </row>
    <row r="1104" spans="8:11" x14ac:dyDescent="0.15">
      <c r="H1104" s="12"/>
      <c r="K1104" s="12"/>
    </row>
    <row r="1105" spans="8:11" x14ac:dyDescent="0.15">
      <c r="H1105" s="12"/>
      <c r="K1105" s="12"/>
    </row>
    <row r="1106" spans="8:11" x14ac:dyDescent="0.15">
      <c r="H1106" s="12"/>
      <c r="K1106" s="12"/>
    </row>
    <row r="1107" spans="8:11" x14ac:dyDescent="0.15">
      <c r="H1107" s="12"/>
      <c r="K1107" s="12"/>
    </row>
    <row r="1108" spans="8:11" x14ac:dyDescent="0.15">
      <c r="H1108" s="12"/>
      <c r="K1108" s="12"/>
    </row>
    <row r="1109" spans="8:11" x14ac:dyDescent="0.15">
      <c r="H1109" s="12"/>
      <c r="K1109" s="12"/>
    </row>
    <row r="1110" spans="8:11" x14ac:dyDescent="0.15">
      <c r="H1110" s="12"/>
      <c r="K1110" s="12"/>
    </row>
    <row r="1111" spans="8:11" x14ac:dyDescent="0.15">
      <c r="H1111" s="12"/>
      <c r="K1111" s="12"/>
    </row>
    <row r="1112" spans="8:11" x14ac:dyDescent="0.15">
      <c r="H1112" s="12"/>
      <c r="K1112" s="12"/>
    </row>
    <row r="1113" spans="8:11" x14ac:dyDescent="0.15">
      <c r="H1113" s="12"/>
      <c r="K1113" s="12"/>
    </row>
    <row r="1114" spans="8:11" x14ac:dyDescent="0.15">
      <c r="H1114" s="12"/>
      <c r="K1114" s="12"/>
    </row>
    <row r="1115" spans="8:11" x14ac:dyDescent="0.15">
      <c r="H1115" s="12"/>
      <c r="K1115" s="12"/>
    </row>
    <row r="1116" spans="8:11" x14ac:dyDescent="0.15">
      <c r="H1116" s="12"/>
      <c r="K1116" s="12"/>
    </row>
    <row r="1117" spans="8:11" x14ac:dyDescent="0.15">
      <c r="H1117" s="12"/>
      <c r="K1117" s="12"/>
    </row>
    <row r="1118" spans="8:11" x14ac:dyDescent="0.15">
      <c r="H1118" s="12"/>
      <c r="K1118" s="12"/>
    </row>
    <row r="1119" spans="8:11" x14ac:dyDescent="0.15">
      <c r="H1119" s="12"/>
      <c r="K1119" s="12"/>
    </row>
    <row r="1120" spans="8:11" x14ac:dyDescent="0.15">
      <c r="H1120" s="12"/>
      <c r="K1120" s="12"/>
    </row>
    <row r="1121" spans="8:11" x14ac:dyDescent="0.15">
      <c r="H1121" s="12"/>
      <c r="K1121" s="12"/>
    </row>
    <row r="1122" spans="8:11" x14ac:dyDescent="0.15">
      <c r="H1122" s="12"/>
      <c r="K1122" s="12"/>
    </row>
    <row r="1123" spans="8:11" x14ac:dyDescent="0.15">
      <c r="H1123" s="12"/>
      <c r="K1123" s="12"/>
    </row>
    <row r="1124" spans="8:11" x14ac:dyDescent="0.15">
      <c r="H1124" s="12"/>
      <c r="K1124" s="12"/>
    </row>
    <row r="1125" spans="8:11" x14ac:dyDescent="0.15">
      <c r="H1125" s="12"/>
      <c r="K1125" s="12"/>
    </row>
    <row r="1126" spans="8:11" x14ac:dyDescent="0.15">
      <c r="H1126" s="12"/>
      <c r="K1126" s="12"/>
    </row>
    <row r="1127" spans="8:11" x14ac:dyDescent="0.15">
      <c r="H1127" s="12"/>
      <c r="K1127" s="12"/>
    </row>
    <row r="1128" spans="8:11" x14ac:dyDescent="0.15">
      <c r="H1128" s="12"/>
      <c r="K1128" s="12"/>
    </row>
    <row r="1129" spans="8:11" x14ac:dyDescent="0.15">
      <c r="H1129" s="12"/>
      <c r="K1129" s="12"/>
    </row>
    <row r="1130" spans="8:11" x14ac:dyDescent="0.15">
      <c r="H1130" s="12"/>
      <c r="K1130" s="12"/>
    </row>
    <row r="1131" spans="8:11" x14ac:dyDescent="0.15">
      <c r="H1131" s="12"/>
      <c r="K1131" s="12"/>
    </row>
    <row r="1132" spans="8:11" x14ac:dyDescent="0.15">
      <c r="H1132" s="12"/>
      <c r="K1132" s="12"/>
    </row>
    <row r="1133" spans="8:11" x14ac:dyDescent="0.15">
      <c r="H1133" s="12"/>
      <c r="K1133" s="12"/>
    </row>
    <row r="1134" spans="8:11" x14ac:dyDescent="0.15">
      <c r="H1134" s="12"/>
      <c r="K1134" s="12"/>
    </row>
    <row r="1135" spans="8:11" x14ac:dyDescent="0.15">
      <c r="H1135" s="12"/>
      <c r="K1135" s="12"/>
    </row>
    <row r="1136" spans="8:11" x14ac:dyDescent="0.15">
      <c r="H1136" s="12"/>
      <c r="K1136" s="12"/>
    </row>
    <row r="1137" spans="8:11" x14ac:dyDescent="0.15">
      <c r="H1137" s="12"/>
      <c r="K1137" s="12"/>
    </row>
    <row r="1138" spans="8:11" x14ac:dyDescent="0.15">
      <c r="H1138" s="12"/>
      <c r="K1138" s="12"/>
    </row>
    <row r="1139" spans="8:11" x14ac:dyDescent="0.15">
      <c r="H1139" s="12"/>
      <c r="K1139" s="12"/>
    </row>
    <row r="1140" spans="8:11" x14ac:dyDescent="0.15">
      <c r="H1140" s="12"/>
      <c r="K1140" s="12"/>
    </row>
    <row r="1141" spans="8:11" x14ac:dyDescent="0.15">
      <c r="H1141" s="12"/>
      <c r="K1141" s="12"/>
    </row>
    <row r="1142" spans="8:11" x14ac:dyDescent="0.15">
      <c r="H1142" s="12"/>
      <c r="K1142" s="12"/>
    </row>
    <row r="1143" spans="8:11" x14ac:dyDescent="0.15">
      <c r="H1143" s="12"/>
      <c r="K1143" s="12"/>
    </row>
    <row r="1144" spans="8:11" x14ac:dyDescent="0.15">
      <c r="H1144" s="12"/>
      <c r="K1144" s="12"/>
    </row>
    <row r="1145" spans="8:11" x14ac:dyDescent="0.15">
      <c r="H1145" s="12"/>
      <c r="K1145" s="12"/>
    </row>
    <row r="1146" spans="8:11" x14ac:dyDescent="0.15">
      <c r="H1146" s="12"/>
      <c r="K1146" s="12"/>
    </row>
    <row r="1147" spans="8:11" x14ac:dyDescent="0.15">
      <c r="H1147" s="12"/>
      <c r="K1147" s="12"/>
    </row>
    <row r="1148" spans="8:11" x14ac:dyDescent="0.15">
      <c r="H1148" s="12"/>
      <c r="K1148" s="12"/>
    </row>
    <row r="1149" spans="8:11" x14ac:dyDescent="0.15">
      <c r="H1149" s="12"/>
      <c r="K1149" s="12"/>
    </row>
    <row r="1150" spans="8:11" x14ac:dyDescent="0.15">
      <c r="H1150" s="12"/>
      <c r="K1150" s="12"/>
    </row>
  </sheetData>
  <mergeCells count="2">
    <mergeCell ref="A2:K2"/>
    <mergeCell ref="I45:K45"/>
  </mergeCells>
  <phoneticPr fontId="0" type="noConversion"/>
  <printOptions horizontalCentered="1" verticalCentered="1"/>
  <pageMargins left="0.15748031496062992" right="0.19685039370078741" top="0.11811023622047245" bottom="0.19685039370078741" header="0.51181102362204722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IΣΟΛΟΓΙΣΜΟΣ 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Svarnas</cp:lastModifiedBy>
  <cp:lastPrinted>2017-06-06T19:26:48Z</cp:lastPrinted>
  <dcterms:created xsi:type="dcterms:W3CDTF">2001-10-24T10:47:09Z</dcterms:created>
  <dcterms:modified xsi:type="dcterms:W3CDTF">2017-06-06T20:30:45Z</dcterms:modified>
</cp:coreProperties>
</file>